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embeddings/oleObject1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0" yWindow="3405" windowWidth="11865" windowHeight="3375" tabRatio="697"/>
  </bookViews>
  <sheets>
    <sheet name=" " sheetId="1" r:id="rId1"/>
    <sheet name="Sheet1" sheetId="2" r:id="rId2"/>
    <sheet name="Sheet2" sheetId="3" r:id="rId3"/>
  </sheets>
  <externalReferences>
    <externalReference r:id="rId4"/>
  </externalReferences>
  <definedNames>
    <definedName name="_xlnm.Print_Area" localSheetId="0">' '!$B$1:$P$101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"/>
</calcChain>
</file>

<file path=xl/sharedStrings.xml><?xml version="1.0" encoding="utf-8"?>
<sst xmlns="http://schemas.openxmlformats.org/spreadsheetml/2006/main" count="161" uniqueCount="116">
  <si>
    <t>DESCRIPTION</t>
  </si>
  <si>
    <t>DESCRIZIONE</t>
  </si>
  <si>
    <t>Connettore stagno maschio 40A bipolare</t>
  </si>
  <si>
    <t>Connettore anderson SB50 rosso</t>
  </si>
  <si>
    <t>Connettore stagno femmina 40A bipolare</t>
  </si>
  <si>
    <t>Connettore stagno femmina 14A bipolare</t>
  </si>
  <si>
    <t>SH1</t>
  </si>
  <si>
    <t>INTERRUPTOR</t>
  </si>
  <si>
    <t>Interruttore bipolare luminoso 24V</t>
  </si>
  <si>
    <t>SH2</t>
  </si>
  <si>
    <t>INDICADOR</t>
  </si>
  <si>
    <t>Indicatore di scarica batteria 24V</t>
  </si>
  <si>
    <t>FUSIBLE</t>
  </si>
  <si>
    <t>Fusibile a lama 5A (indicatore)</t>
  </si>
  <si>
    <t>Fusibile a lama 30A (cablaggio)</t>
  </si>
  <si>
    <t>Fusibile a lama 25A (aspiratore)</t>
  </si>
  <si>
    <t>Fusibile a lama 5A (termico)</t>
  </si>
  <si>
    <t>Fusibile a lama 60A (spazzole)</t>
  </si>
  <si>
    <t xml:space="preserve">MICROSWITCH  </t>
  </si>
  <si>
    <t>Microinterruttore a leva</t>
  </si>
  <si>
    <t>KM1</t>
  </si>
  <si>
    <t>TELERRUPTOR</t>
  </si>
  <si>
    <t>Teleruttore spazzole</t>
  </si>
  <si>
    <t>Protezione termica motore spazzole</t>
  </si>
  <si>
    <t>MOTOR</t>
  </si>
  <si>
    <t>Motore spazzole 24V/600W</t>
  </si>
  <si>
    <t>Motore aspirazione 24V/1600mmH2O</t>
  </si>
  <si>
    <t>GB1</t>
  </si>
  <si>
    <t>BATERÍA</t>
  </si>
  <si>
    <t>Batteria 12V/110Ah(5)</t>
  </si>
  <si>
    <t>FU1</t>
  </si>
  <si>
    <t>FU2</t>
  </si>
  <si>
    <t>FU3</t>
  </si>
  <si>
    <t>FU5</t>
  </si>
  <si>
    <t>FU6</t>
  </si>
  <si>
    <t>FU7</t>
  </si>
  <si>
    <t>AP1</t>
  </si>
  <si>
    <t>SL23731</t>
  </si>
  <si>
    <t>SL23144</t>
  </si>
  <si>
    <t xml:space="preserve">FUSIBLE </t>
  </si>
  <si>
    <t>SL23148</t>
  </si>
  <si>
    <t>Fusibile a lama 5A (Combi)</t>
  </si>
  <si>
    <t>SL23696</t>
  </si>
  <si>
    <t>KM2</t>
  </si>
  <si>
    <t>SL23001</t>
  </si>
  <si>
    <t>M1</t>
  </si>
  <si>
    <t>M2</t>
  </si>
  <si>
    <t>SL02099</t>
  </si>
  <si>
    <t>M3</t>
  </si>
  <si>
    <t>SL02202</t>
  </si>
  <si>
    <t>HL</t>
  </si>
  <si>
    <t>R1</t>
  </si>
  <si>
    <t>SL23734</t>
  </si>
  <si>
    <t>R2</t>
  </si>
  <si>
    <t>SL23899</t>
  </si>
  <si>
    <t>S1</t>
  </si>
  <si>
    <t>SL23109</t>
  </si>
  <si>
    <t>S2</t>
  </si>
  <si>
    <t>SL23183</t>
  </si>
  <si>
    <t>VD1</t>
  </si>
  <si>
    <t>SL23470</t>
  </si>
  <si>
    <t>XC1</t>
  </si>
  <si>
    <t>SL23103</t>
  </si>
  <si>
    <t>XC2</t>
  </si>
  <si>
    <t>XC3</t>
  </si>
  <si>
    <t>QM3</t>
  </si>
  <si>
    <t>QM1</t>
  </si>
  <si>
    <t>SB</t>
  </si>
  <si>
    <t>SL23414</t>
  </si>
  <si>
    <t>RESISTANCE</t>
  </si>
  <si>
    <t>DIODE</t>
  </si>
  <si>
    <t>INSULATOR</t>
  </si>
  <si>
    <t>CLAMP</t>
  </si>
  <si>
    <t>RELAY</t>
  </si>
  <si>
    <t>GEARCASE / BOARD</t>
  </si>
  <si>
    <t>SL23719</t>
  </si>
  <si>
    <t>SL23031</t>
  </si>
  <si>
    <t>SL02303-J</t>
  </si>
  <si>
    <t>PUSH-BUTTON</t>
  </si>
  <si>
    <t>THERMAL PROTECTION</t>
  </si>
  <si>
    <t>SN FROM 00G056</t>
  </si>
  <si>
    <t>E86528</t>
  </si>
  <si>
    <t>Gearcase Board</t>
  </si>
  <si>
    <t>E86825</t>
  </si>
  <si>
    <t>Fuse 5 amp</t>
  </si>
  <si>
    <t>E89342</t>
  </si>
  <si>
    <t>Fuse 30 Amp</t>
  </si>
  <si>
    <t>E87883</t>
  </si>
  <si>
    <t>E86496</t>
  </si>
  <si>
    <t>Circuit Board</t>
  </si>
  <si>
    <t>E86420</t>
  </si>
  <si>
    <t>Relay</t>
  </si>
  <si>
    <t>E89471</t>
  </si>
  <si>
    <t>Vac Motor Relay</t>
  </si>
  <si>
    <t>E86608</t>
  </si>
  <si>
    <t>Brush Motor</t>
  </si>
  <si>
    <t>E89478</t>
  </si>
  <si>
    <t>Vac. Motor</t>
  </si>
  <si>
    <t>E89459</t>
  </si>
  <si>
    <t>Drive Motor Shaft</t>
  </si>
  <si>
    <t>E89223</t>
  </si>
  <si>
    <t>Resistor</t>
  </si>
  <si>
    <t>E86527</t>
  </si>
  <si>
    <t>Microswitch</t>
  </si>
  <si>
    <t>E86423</t>
  </si>
  <si>
    <t>Bipolar Switch</t>
  </si>
  <si>
    <t>E87965</t>
  </si>
  <si>
    <t>E86563</t>
  </si>
  <si>
    <t>support</t>
  </si>
  <si>
    <t>ITEM</t>
  </si>
  <si>
    <t>SKU</t>
  </si>
  <si>
    <t xml:space="preserve">Diode, 5 OHM </t>
  </si>
  <si>
    <t>E11767</t>
  </si>
  <si>
    <t>INTERNAL</t>
  </si>
  <si>
    <t>WIRING LADDER 2 SPEED SWITCHING</t>
  </si>
  <si>
    <t>60 AMP Fuse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</si>
</sst>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8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Continuous" wrapText="1"/>
    </xf>
    <xf numFmtId="0" fontId="0" fillId="0" borderId="0" xfId="0" applyBorder="1"/>
    <xf numFmtId="49" fontId="1" fillId="0" borderId="0" xfId="0" applyNumberFormat="1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/>
    <xf numFmtId="0" fontId="4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/>
    <xf numFmtId="0" fontId="10" fillId="0" borderId="0" xfId="0" applyFont="1"/>
    <xf numFmtId="49" fontId="1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 applyProtection="1"/>
    <xf numFmtId="49" fontId="11" fillId="0" borderId="0" xfId="0" applyNumberFormat="1" applyFont="1" applyBorder="1" applyAlignment="1" applyProtection="1">
      <alignment horizontal="left"/>
    </xf>
    <xf numFmtId="49" fontId="11" fillId="0" borderId="0" xfId="0" applyNumberFormat="1" applyFont="1" applyBorder="1" applyAlignment="1" applyProtection="1">
      <alignment horizontal="left" vertical="center"/>
    </xf>
    <xf numFmtId="0" fontId="11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Border="1" applyAlignment="1" applyProtection="1">
      <alignment horizontal="center"/>
    </xf>
    <xf numFmtId="0" fontId="11" fillId="0" borderId="0" xfId="0" applyFont="1" applyBorder="1" applyProtection="1"/>
    <xf numFmtId="49" fontId="11" fillId="0" borderId="0" xfId="0" applyNumberFormat="1" applyFont="1" applyBorder="1" applyProtection="1"/>
    <xf numFmtId="0" fontId="11" fillId="0" borderId="0" xfId="0" applyNumberFormat="1" applyFont="1" applyBorder="1" applyProtection="1"/>
    <xf numFmtId="0" fontId="11" fillId="0" borderId="1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 inden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522"/>
  <sheetViews>
    <sheetView tabSelected="1" view="pageBreakPreview" zoomScale="60" zoomScaleNormal="100" workbookViewId="0">
      <selection activeCell="E55" sqref="E55"/>
    </sheetView>
  </sheetViews>
  <sheetFormatPr defaultRowHeight="12.75"/>
  <cols>
    <col min="1" max="1" width="1.5703125" style="2" customWidth="1"/>
    <col min="2" max="2" width="1" style="1" customWidth="1"/>
    <col min="3" max="3" width="21.42578125" style="2" customWidth="1"/>
    <col min="4" max="4" width="2.85546875" style="2" hidden="1" customWidth="1"/>
    <col min="5" max="5" width="8.140625" style="34" customWidth="1"/>
    <col min="6" max="6" width="9" style="22" customWidth="1"/>
    <col min="7" max="7" width="28" style="2" customWidth="1"/>
    <col min="8" max="8" width="3" style="2" customWidth="1"/>
    <col min="9" max="9" width="11.85546875" style="22" customWidth="1"/>
    <col min="10" max="10" width="13.85546875" style="22" customWidth="1"/>
    <col min="11" max="11" width="32.85546875" style="1" customWidth="1"/>
    <col min="12" max="12" width="1.7109375" style="2" customWidth="1"/>
    <col min="13" max="14" width="10.7109375" style="19" customWidth="1"/>
    <col min="15" max="15" width="30.7109375" style="19" hidden="1" customWidth="1"/>
    <col min="16" max="22" width="10.7109375" style="19" customWidth="1"/>
    <col min="23" max="23" width="46.7109375" style="19" customWidth="1"/>
    <col min="24" max="26" width="10.7109375" style="19" customWidth="1"/>
    <col min="27" max="27" width="12.28515625" style="2" customWidth="1"/>
    <col min="28" max="16384" width="9.140625" style="2"/>
  </cols>
  <sheetData>
    <row r="1" spans="3:26" s="49" customFormat="1" ht="17.25" customHeight="1">
      <c r="C1" s="45"/>
      <c r="D1" s="48"/>
      <c r="E1" s="40"/>
      <c r="F1" s="40"/>
      <c r="G1" s="46" t="s">
        <v>114</v>
      </c>
      <c r="H1" s="46"/>
      <c r="J1" s="39"/>
      <c r="K1" s="47" t="s">
        <v>80</v>
      </c>
      <c r="M1" s="50"/>
      <c r="N1" s="50"/>
      <c r="O1" s="51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3:26" s="1" customFormat="1" ht="3" customHeight="1">
      <c r="C2" s="16"/>
      <c r="D2" s="17"/>
      <c r="E2" s="17"/>
      <c r="F2" s="18"/>
      <c r="G2" s="18"/>
      <c r="H2" s="18"/>
      <c r="I2" s="18"/>
      <c r="J2" s="18"/>
      <c r="K2" s="5"/>
      <c r="L2" s="5"/>
      <c r="M2" s="15"/>
      <c r="N2" s="15"/>
      <c r="O2" s="6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3:26" ht="24" customHeight="1">
      <c r="O3" s="6"/>
    </row>
    <row r="4" spans="3:26" ht="12.75" customHeight="1">
      <c r="E4" s="35"/>
      <c r="O4" s="6"/>
    </row>
    <row r="5" spans="3:26" ht="12.75" customHeight="1">
      <c r="E5" s="35"/>
      <c r="O5" s="6"/>
    </row>
    <row r="6" spans="3:26" ht="12.75" customHeight="1">
      <c r="E6" s="35"/>
      <c r="O6" s="6"/>
    </row>
    <row r="7" spans="3:26" ht="12.75" customHeight="1">
      <c r="E7" s="35"/>
      <c r="O7" s="6"/>
    </row>
    <row r="8" spans="3:26" ht="12.75" customHeight="1">
      <c r="E8" s="35"/>
      <c r="O8" s="6"/>
    </row>
    <row r="9" spans="3:26" ht="12.75" customHeight="1">
      <c r="E9" s="35"/>
      <c r="O9" s="6"/>
    </row>
    <row r="10" spans="3:26" ht="12.75" customHeight="1">
      <c r="E10" s="35"/>
      <c r="H10" s="14"/>
      <c r="O10" s="6"/>
    </row>
    <row r="11" spans="3:26" ht="12.75" customHeight="1">
      <c r="E11" s="35"/>
      <c r="O11" s="6"/>
    </row>
    <row r="12" spans="3:26" ht="12.75" customHeight="1">
      <c r="E12" s="35"/>
      <c r="O12" s="6"/>
    </row>
    <row r="13" spans="3:26" ht="12.75" customHeight="1">
      <c r="E13" s="35"/>
      <c r="O13" s="6"/>
    </row>
    <row r="14" spans="3:26" ht="12.75" customHeight="1">
      <c r="E14" s="35"/>
      <c r="O14" s="6"/>
    </row>
    <row r="15" spans="3:26" ht="12.75" customHeight="1">
      <c r="E15" s="35"/>
      <c r="G15" s="14"/>
      <c r="O15" s="6"/>
    </row>
    <row r="16" spans="3:26" ht="12.75" customHeight="1">
      <c r="E16" s="35"/>
      <c r="H16" s="14"/>
      <c r="O16" s="6"/>
    </row>
    <row r="17" spans="5:15" ht="12.75" customHeight="1">
      <c r="E17" s="35"/>
      <c r="I17" s="38"/>
      <c r="O17" s="6"/>
    </row>
    <row r="18" spans="5:15" ht="12.75" customHeight="1">
      <c r="E18" s="35"/>
      <c r="O18" s="6"/>
    </row>
    <row r="19" spans="5:15" ht="12.75" customHeight="1">
      <c r="E19" s="35"/>
      <c r="O19" s="6"/>
    </row>
    <row r="20" spans="5:15" ht="12.75" customHeight="1">
      <c r="E20" s="35"/>
      <c r="O20" s="6"/>
    </row>
    <row r="21" spans="5:15" ht="12.75" customHeight="1">
      <c r="E21" s="35"/>
      <c r="K21" s="2"/>
      <c r="O21" s="6"/>
    </row>
    <row r="22" spans="5:15" ht="12.75" customHeight="1">
      <c r="E22" s="35"/>
      <c r="K22" s="2"/>
      <c r="O22" s="6"/>
    </row>
    <row r="23" spans="5:15" ht="12.75" customHeight="1">
      <c r="E23" s="35"/>
      <c r="K23" s="2"/>
      <c r="O23" s="6"/>
    </row>
    <row r="24" spans="5:15" ht="12.75" customHeight="1">
      <c r="E24" s="35"/>
      <c r="K24" s="2"/>
      <c r="O24" s="6"/>
    </row>
    <row r="25" spans="5:15" ht="12.75" customHeight="1">
      <c r="E25" s="35"/>
      <c r="K25" s="2"/>
    </row>
    <row r="26" spans="5:15" ht="12.75" customHeight="1">
      <c r="E26" s="35"/>
      <c r="K26" s="2"/>
    </row>
    <row r="27" spans="5:15" ht="12.75" customHeight="1">
      <c r="E27" s="35"/>
      <c r="K27" s="2"/>
    </row>
    <row r="28" spans="5:15" ht="12.75" customHeight="1">
      <c r="E28" s="35"/>
      <c r="K28" s="2"/>
    </row>
    <row r="29" spans="5:15" ht="12.75" customHeight="1">
      <c r="E29" s="35"/>
      <c r="K29" s="2"/>
    </row>
    <row r="30" spans="5:15" ht="12.75" customHeight="1">
      <c r="E30" s="35"/>
      <c r="K30" s="2"/>
    </row>
    <row r="31" spans="5:15" ht="12.75" customHeight="1">
      <c r="K31" s="2"/>
    </row>
    <row r="32" spans="5:15" ht="12.75" customHeight="1">
      <c r="K32" s="2"/>
      <c r="N32" s="7"/>
    </row>
    <row r="33" spans="2:27" ht="12.75" customHeight="1">
      <c r="K33" s="2"/>
      <c r="N33" s="10"/>
    </row>
    <row r="34" spans="2:27" ht="12.75" customHeight="1">
      <c r="K34" s="2"/>
      <c r="N34" s="10"/>
    </row>
    <row r="35" spans="2:27" ht="12.75" customHeight="1">
      <c r="K35" s="2"/>
      <c r="N35" s="10"/>
    </row>
    <row r="36" spans="2:27" ht="12.75" customHeight="1">
      <c r="K36" s="2"/>
      <c r="N36" s="10"/>
    </row>
    <row r="37" spans="2:27" ht="12.75" customHeight="1">
      <c r="K37" s="2"/>
      <c r="N37" s="10"/>
    </row>
    <row r="38" spans="2:27" ht="24" customHeight="1">
      <c r="M38" s="2"/>
      <c r="N38" s="10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7" s="1" customFormat="1" ht="12.95" customHeight="1">
      <c r="C39" s="2"/>
      <c r="D39" s="7"/>
      <c r="E39" s="8"/>
      <c r="F39" s="7"/>
      <c r="G39" s="7"/>
      <c r="H39" s="7"/>
      <c r="I39" s="7"/>
      <c r="J39" s="22"/>
      <c r="K39" s="20"/>
      <c r="L39" s="4"/>
      <c r="M39" s="4"/>
      <c r="N39" s="1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3"/>
      <c r="AA39" s="13"/>
    </row>
    <row r="40" spans="2:27" s="22" customFormat="1" ht="10.15" customHeight="1">
      <c r="B40" s="21"/>
      <c r="C40" s="2"/>
      <c r="D40" s="9"/>
      <c r="E40" s="10"/>
      <c r="F40" s="12"/>
      <c r="G40" s="9"/>
      <c r="H40" s="9"/>
      <c r="I40" s="12"/>
      <c r="K40" s="1"/>
      <c r="L40" s="2"/>
      <c r="M40" s="4"/>
      <c r="N40" s="10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s="24" customFormat="1" ht="10.15" customHeight="1">
      <c r="B41" s="23"/>
      <c r="C41" s="2"/>
      <c r="D41" s="11"/>
      <c r="E41" s="10"/>
      <c r="F41" s="12"/>
      <c r="G41" s="10"/>
      <c r="H41" s="10"/>
      <c r="I41" s="12"/>
      <c r="J41" s="22"/>
      <c r="K41" s="1"/>
      <c r="L41" s="2"/>
      <c r="M41" s="4"/>
      <c r="N41" s="1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0.15" customHeight="1">
      <c r="C42" s="9"/>
      <c r="D42" s="11"/>
      <c r="E42" s="10"/>
      <c r="F42" s="12"/>
      <c r="G42" s="10"/>
      <c r="H42" s="10"/>
      <c r="I42" s="12"/>
      <c r="J42" s="12"/>
      <c r="M42" s="4"/>
      <c r="N42" s="10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0.15" customHeight="1">
      <c r="C43" s="9"/>
      <c r="D43" s="11"/>
      <c r="E43" s="10"/>
      <c r="F43" s="12"/>
      <c r="G43" s="10"/>
      <c r="H43" s="10"/>
      <c r="I43" s="12"/>
      <c r="J43" s="12"/>
      <c r="M43" s="4"/>
      <c r="N43" s="10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0.15" customHeight="1">
      <c r="C44" s="9"/>
      <c r="D44" s="11"/>
      <c r="E44" s="10"/>
      <c r="F44" s="12"/>
      <c r="G44" s="10"/>
      <c r="H44" s="10"/>
      <c r="I44" s="12"/>
      <c r="J44" s="12"/>
      <c r="M44" s="4"/>
      <c r="N44" s="10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0.15" customHeight="1">
      <c r="C45" s="9"/>
      <c r="D45" s="11"/>
      <c r="E45" s="10"/>
      <c r="F45" s="12"/>
      <c r="G45" s="10"/>
      <c r="H45" s="10"/>
      <c r="I45" s="12"/>
      <c r="J45" s="12"/>
      <c r="M45" s="4"/>
      <c r="N45" s="10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M46" s="4"/>
      <c r="N46" s="10"/>
      <c r="O46" s="7" t="s">
        <v>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M47" s="4"/>
      <c r="N47" s="4"/>
      <c r="O47" s="10" t="s">
        <v>13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" customHeight="1">
      <c r="M48" s="4"/>
      <c r="N48" s="4"/>
      <c r="O48" s="10" t="s">
        <v>14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5:27" ht="15" customHeight="1">
      <c r="M49" s="4"/>
      <c r="N49" s="4"/>
      <c r="O49" s="10" t="s">
        <v>15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5:27" ht="15" customHeight="1">
      <c r="M50" s="4"/>
      <c r="N50" s="4"/>
      <c r="O50" s="10" t="s">
        <v>41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5:27" ht="15" customHeight="1">
      <c r="M51" s="4"/>
      <c r="N51" s="4"/>
      <c r="O51" s="10" t="s">
        <v>16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5:27" ht="15" customHeight="1">
      <c r="M52" s="4"/>
      <c r="N52" s="4"/>
      <c r="O52" s="10" t="s"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5:27" ht="15" customHeight="1">
      <c r="M53" s="4"/>
      <c r="N53" s="4"/>
      <c r="O53" s="10" t="s">
        <v>29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5:27" ht="15" customHeight="1">
      <c r="M54" s="4"/>
      <c r="N54" s="4"/>
      <c r="O54" s="10" t="s">
        <v>22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5:27" ht="15" customHeight="1">
      <c r="E55" s="52" t="s">
        <v>109</v>
      </c>
      <c r="F55" s="53" t="s">
        <v>110</v>
      </c>
      <c r="G55" s="52" t="s">
        <v>0</v>
      </c>
      <c r="H55" s="39"/>
      <c r="I55" s="52" t="s">
        <v>109</v>
      </c>
      <c r="J55" s="53" t="s">
        <v>110</v>
      </c>
      <c r="K55" s="52" t="s">
        <v>0</v>
      </c>
      <c r="M55" s="11"/>
      <c r="N55" s="4"/>
      <c r="O55" s="10" t="s">
        <v>25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5:27" ht="15" customHeight="1">
      <c r="E56" s="54" t="s">
        <v>36</v>
      </c>
      <c r="F56" s="55" t="s">
        <v>81</v>
      </c>
      <c r="G56" s="56" t="s">
        <v>82</v>
      </c>
      <c r="H56" s="42"/>
      <c r="I56" s="55" t="s">
        <v>66</v>
      </c>
      <c r="J56" s="55" t="s">
        <v>113</v>
      </c>
      <c r="K56" s="57" t="s">
        <v>79</v>
      </c>
      <c r="N56" s="4"/>
      <c r="O56" s="10" t="s">
        <v>26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5:27" ht="15" customHeight="1">
      <c r="E57" s="54" t="s">
        <v>30</v>
      </c>
      <c r="F57" s="55" t="s">
        <v>83</v>
      </c>
      <c r="G57" s="56" t="s">
        <v>84</v>
      </c>
      <c r="H57" s="42"/>
      <c r="I57" s="55" t="s">
        <v>65</v>
      </c>
      <c r="J57" s="55" t="s">
        <v>113</v>
      </c>
      <c r="K57" s="57" t="s">
        <v>79</v>
      </c>
      <c r="N57" s="4"/>
      <c r="O57" s="10" t="s">
        <v>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5:27" ht="15" customHeight="1">
      <c r="E58" s="54" t="s">
        <v>31</v>
      </c>
      <c r="F58" s="55" t="s">
        <v>85</v>
      </c>
      <c r="G58" s="56" t="s">
        <v>86</v>
      </c>
      <c r="H58" s="42"/>
      <c r="I58" s="55" t="s">
        <v>51</v>
      </c>
      <c r="J58" s="55" t="s">
        <v>100</v>
      </c>
      <c r="K58" s="57" t="s">
        <v>101</v>
      </c>
      <c r="M58" s="4"/>
      <c r="N58" s="4"/>
      <c r="O58" s="10" t="s">
        <v>11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5:27" ht="15" customHeight="1">
      <c r="E59" s="54" t="s">
        <v>32</v>
      </c>
      <c r="F59" s="55" t="s">
        <v>85</v>
      </c>
      <c r="G59" s="56" t="s">
        <v>86</v>
      </c>
      <c r="H59" s="42"/>
      <c r="I59" s="55" t="s">
        <v>53</v>
      </c>
      <c r="J59" s="55" t="s">
        <v>54</v>
      </c>
      <c r="K59" s="57" t="s">
        <v>69</v>
      </c>
      <c r="M59" s="4"/>
      <c r="N59" s="4"/>
      <c r="O59" s="10" t="s">
        <v>23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5:27" ht="15" customHeight="1">
      <c r="E60" s="54" t="s">
        <v>33</v>
      </c>
      <c r="F60" s="55" t="s">
        <v>83</v>
      </c>
      <c r="G60" s="56" t="s">
        <v>84</v>
      </c>
      <c r="H60" s="42"/>
      <c r="I60" s="55" t="s">
        <v>55</v>
      </c>
      <c r="J60" s="55" t="s">
        <v>102</v>
      </c>
      <c r="K60" s="56" t="s">
        <v>103</v>
      </c>
      <c r="N60" s="4"/>
      <c r="O60" s="10" t="s">
        <v>19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5:27" ht="15" customHeight="1">
      <c r="E61" s="54" t="s">
        <v>34</v>
      </c>
      <c r="F61" s="55" t="s">
        <v>85</v>
      </c>
      <c r="G61" s="56" t="s">
        <v>86</v>
      </c>
      <c r="H61" s="42"/>
      <c r="I61" s="55" t="s">
        <v>57</v>
      </c>
      <c r="J61" s="55" t="s">
        <v>102</v>
      </c>
      <c r="K61" s="57" t="s">
        <v>103</v>
      </c>
      <c r="N61" s="4"/>
      <c r="O61" s="10" t="s">
        <v>19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5:27" ht="15" customHeight="1">
      <c r="E62" s="54" t="s">
        <v>35</v>
      </c>
      <c r="F62" s="55" t="s">
        <v>87</v>
      </c>
      <c r="G62" s="56" t="s">
        <v>115</v>
      </c>
      <c r="H62" s="42"/>
      <c r="I62" s="55" t="s">
        <v>67</v>
      </c>
      <c r="J62" s="55" t="s">
        <v>113</v>
      </c>
      <c r="K62" s="57" t="s">
        <v>78</v>
      </c>
      <c r="N62" s="4"/>
      <c r="O62" s="10" t="s">
        <v>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5:27" ht="15" customHeight="1">
      <c r="E63" s="54" t="s">
        <v>27</v>
      </c>
      <c r="F63" s="55" t="s">
        <v>112</v>
      </c>
      <c r="G63" s="56" t="s">
        <v>28</v>
      </c>
      <c r="H63" s="42"/>
      <c r="I63" s="55" t="s">
        <v>6</v>
      </c>
      <c r="J63" s="55" t="s">
        <v>104</v>
      </c>
      <c r="K63" s="57" t="s">
        <v>105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5:27" ht="15" customHeight="1">
      <c r="E64" s="54" t="s">
        <v>50</v>
      </c>
      <c r="F64" s="55" t="s">
        <v>88</v>
      </c>
      <c r="G64" s="56" t="s">
        <v>89</v>
      </c>
      <c r="H64" s="42"/>
      <c r="I64" s="58" t="s">
        <v>9</v>
      </c>
      <c r="J64" s="55" t="s">
        <v>104</v>
      </c>
      <c r="K64" s="57" t="s">
        <v>105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s="22" customFormat="1" ht="15" customHeight="1">
      <c r="B65" s="21"/>
      <c r="E65" s="54" t="s">
        <v>20</v>
      </c>
      <c r="F65" s="55" t="s">
        <v>90</v>
      </c>
      <c r="G65" s="56" t="s">
        <v>91</v>
      </c>
      <c r="H65" s="42"/>
      <c r="I65" s="55" t="s">
        <v>59</v>
      </c>
      <c r="J65" s="55" t="s">
        <v>106</v>
      </c>
      <c r="K65" s="57" t="s">
        <v>111</v>
      </c>
      <c r="L65" s="2"/>
      <c r="M65" s="4"/>
      <c r="N65" s="4"/>
      <c r="O65" s="10" t="s">
        <v>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s="24" customFormat="1" ht="15" customHeight="1">
      <c r="B66" s="23"/>
      <c r="E66" s="54" t="s">
        <v>43</v>
      </c>
      <c r="F66" s="55" t="s">
        <v>92</v>
      </c>
      <c r="G66" s="56" t="s">
        <v>93</v>
      </c>
      <c r="H66" s="42"/>
      <c r="I66" s="55" t="s">
        <v>61</v>
      </c>
      <c r="J66" s="55" t="s">
        <v>107</v>
      </c>
      <c r="K66" s="57" t="s">
        <v>108</v>
      </c>
      <c r="L66" s="2"/>
      <c r="M66" s="4"/>
      <c r="N66" s="4"/>
      <c r="O66" s="10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" customHeight="1">
      <c r="E67" s="54" t="s">
        <v>45</v>
      </c>
      <c r="F67" s="55" t="s">
        <v>94</v>
      </c>
      <c r="G67" s="56" t="s">
        <v>95</v>
      </c>
      <c r="H67" s="43"/>
      <c r="I67" s="55" t="s">
        <v>63</v>
      </c>
      <c r="J67" s="55" t="s">
        <v>68</v>
      </c>
      <c r="K67" s="57" t="s">
        <v>72</v>
      </c>
      <c r="M67" s="4"/>
      <c r="N67" s="4"/>
      <c r="O67" s="10" t="s">
        <v>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" customHeight="1">
      <c r="E68" s="54" t="s">
        <v>46</v>
      </c>
      <c r="F68" s="55" t="s">
        <v>96</v>
      </c>
      <c r="G68" s="56" t="s">
        <v>97</v>
      </c>
      <c r="H68" s="43"/>
      <c r="I68" s="55" t="s">
        <v>64</v>
      </c>
      <c r="J68" s="55" t="s">
        <v>68</v>
      </c>
      <c r="K68" s="57" t="s">
        <v>72</v>
      </c>
      <c r="M68" s="4"/>
      <c r="N68" s="4"/>
      <c r="O68" s="10" t="s">
        <v>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" customHeight="1">
      <c r="E69" s="54" t="s">
        <v>48</v>
      </c>
      <c r="F69" s="55" t="s">
        <v>98</v>
      </c>
      <c r="G69" s="56" t="s">
        <v>99</v>
      </c>
      <c r="H69" s="43"/>
      <c r="I69" s="41"/>
      <c r="J69" s="41"/>
      <c r="K69" s="44"/>
      <c r="M69" s="4"/>
      <c r="N69" s="4"/>
      <c r="O69" s="10" t="s">
        <v>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0.15" customHeight="1">
      <c r="H70" s="10"/>
      <c r="I70" s="12"/>
      <c r="J70" s="12"/>
      <c r="M70" s="4"/>
      <c r="N70" s="4"/>
      <c r="O70" s="10" t="s">
        <v>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0.15" customHeight="1">
      <c r="H71" s="10"/>
      <c r="I71" s="12"/>
      <c r="J71" s="1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0.15" customHeight="1">
      <c r="H72" s="10"/>
      <c r="I72" s="12"/>
      <c r="J72" s="1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0.15" customHeight="1">
      <c r="H73" s="10"/>
      <c r="I73" s="12"/>
      <c r="J73" s="1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0.15" customHeight="1">
      <c r="C74" s="25"/>
      <c r="D74" s="26"/>
      <c r="E74" s="36"/>
      <c r="F74" s="12"/>
      <c r="G74" s="9"/>
      <c r="H74" s="9"/>
      <c r="I74" s="12"/>
      <c r="J74" s="1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0.15" customHeight="1">
      <c r="C75" s="11"/>
      <c r="D75" s="10"/>
      <c r="E75" s="10"/>
      <c r="F75" s="12"/>
      <c r="G75" s="10"/>
      <c r="H75" s="10"/>
      <c r="I75" s="12"/>
      <c r="J75" s="12"/>
      <c r="M75" s="4"/>
      <c r="N75" s="4"/>
      <c r="O75" s="10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0.15" customHeight="1">
      <c r="C76" s="25"/>
      <c r="D76" s="26"/>
      <c r="E76" s="36"/>
      <c r="F76" s="12"/>
      <c r="G76" s="9"/>
      <c r="H76" s="9"/>
      <c r="I76" s="12"/>
      <c r="J76" s="1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0.15" customHeight="1">
      <c r="C77" s="11"/>
      <c r="D77" s="11"/>
      <c r="E77" s="10"/>
      <c r="F77" s="12"/>
      <c r="G77" s="10"/>
      <c r="H77" s="10"/>
      <c r="I77" s="12"/>
      <c r="J77" s="1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0.15" customHeight="1">
      <c r="C78" s="11"/>
      <c r="D78" s="11"/>
      <c r="E78" s="10"/>
      <c r="F78" s="12"/>
      <c r="G78" s="10"/>
      <c r="H78" s="10"/>
      <c r="I78" s="12"/>
      <c r="J78" s="1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0.15" customHeight="1">
      <c r="C79" s="27"/>
      <c r="D79" s="27"/>
      <c r="E79" s="36"/>
      <c r="F79" s="12"/>
      <c r="G79" s="9"/>
      <c r="H79" s="9"/>
      <c r="I79" s="12"/>
      <c r="J79" s="1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0.15" customHeight="1">
      <c r="C80" s="27"/>
      <c r="D80" s="27"/>
      <c r="E80" s="36"/>
      <c r="F80" s="12"/>
      <c r="G80" s="9"/>
      <c r="H80" s="9"/>
      <c r="I80" s="12"/>
      <c r="J80" s="1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0.15" customHeight="1">
      <c r="C81" s="27"/>
      <c r="D81" s="27"/>
      <c r="E81" s="36"/>
      <c r="F81" s="12"/>
      <c r="G81" s="9"/>
      <c r="H81" s="9"/>
      <c r="I81" s="12"/>
      <c r="J81" s="1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0.15" customHeight="1">
      <c r="C82" s="9"/>
      <c r="D82" s="11"/>
      <c r="E82" s="10"/>
      <c r="F82" s="12"/>
      <c r="G82" s="10"/>
      <c r="H82" s="10"/>
      <c r="I82" s="12"/>
      <c r="J82" s="1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0.15" customHeight="1">
      <c r="C83" s="9"/>
      <c r="D83" s="11"/>
      <c r="E83" s="10"/>
      <c r="F83" s="12"/>
      <c r="G83" s="10"/>
      <c r="H83" s="10"/>
      <c r="I83" s="12"/>
      <c r="J83" s="1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0.15" customHeight="1">
      <c r="C84" s="9"/>
      <c r="D84" s="11"/>
      <c r="E84" s="10"/>
      <c r="F84" s="12"/>
      <c r="G84" s="10"/>
      <c r="H84" s="10"/>
      <c r="I84" s="12"/>
      <c r="J84" s="1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0.15" customHeight="1">
      <c r="C85" s="9"/>
      <c r="D85" s="11"/>
      <c r="E85" s="10"/>
      <c r="F85" s="12"/>
      <c r="G85" s="10"/>
      <c r="H85" s="10"/>
      <c r="I85" s="12"/>
      <c r="J85" s="1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0.15" customHeight="1">
      <c r="C86" s="9"/>
      <c r="D86" s="11"/>
      <c r="E86" s="10"/>
      <c r="F86" s="12"/>
      <c r="G86" s="10"/>
      <c r="H86" s="10"/>
      <c r="I86" s="12"/>
      <c r="J86" s="1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0.15" customHeight="1">
      <c r="C87" s="9"/>
      <c r="D87" s="11"/>
      <c r="E87" s="10"/>
      <c r="F87" s="12"/>
      <c r="G87" s="10"/>
      <c r="H87" s="10"/>
      <c r="I87" s="12"/>
      <c r="J87" s="1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0.15" customHeight="1">
      <c r="C88" s="9"/>
      <c r="D88" s="11"/>
      <c r="E88" s="10"/>
      <c r="F88" s="12"/>
      <c r="G88" s="10"/>
      <c r="H88" s="10"/>
      <c r="I88" s="12"/>
      <c r="J88" s="1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0.15" customHeight="1">
      <c r="C89" s="9"/>
      <c r="D89" s="11"/>
      <c r="E89" s="10"/>
      <c r="F89" s="12"/>
      <c r="G89" s="10"/>
      <c r="H89" s="10"/>
      <c r="I89" s="12"/>
      <c r="J89" s="1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0.15" customHeight="1">
      <c r="C90" s="9"/>
      <c r="D90" s="11"/>
      <c r="E90" s="10"/>
      <c r="F90" s="12"/>
      <c r="G90" s="10"/>
      <c r="H90" s="10"/>
      <c r="I90" s="12"/>
      <c r="J90" s="1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0.15" customHeight="1">
      <c r="C91" s="9"/>
      <c r="D91" s="11"/>
      <c r="E91" s="10"/>
      <c r="F91" s="12"/>
      <c r="G91" s="10"/>
      <c r="H91" s="10"/>
      <c r="I91" s="12"/>
      <c r="J91" s="1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0.15" customHeight="1">
      <c r="C92" s="9"/>
      <c r="D92" s="11"/>
      <c r="E92" s="10"/>
      <c r="F92" s="12"/>
      <c r="G92" s="10"/>
      <c r="H92" s="10"/>
      <c r="I92" s="12"/>
      <c r="J92" s="1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0.15" customHeight="1">
      <c r="C93" s="9"/>
      <c r="D93" s="11"/>
      <c r="E93" s="10"/>
      <c r="F93" s="12"/>
      <c r="G93" s="10"/>
      <c r="H93" s="10"/>
      <c r="I93" s="12"/>
      <c r="J93" s="1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0.15" customHeight="1">
      <c r="C94" s="9"/>
      <c r="D94" s="11"/>
      <c r="E94" s="10"/>
      <c r="F94" s="12"/>
      <c r="G94" s="10"/>
      <c r="H94" s="10"/>
      <c r="I94" s="12"/>
      <c r="J94" s="1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0.15" customHeight="1">
      <c r="A95" s="28"/>
      <c r="C95" s="9"/>
      <c r="D95" s="11"/>
      <c r="E95" s="10"/>
      <c r="F95" s="12"/>
      <c r="G95" s="10"/>
      <c r="H95" s="10"/>
      <c r="I95" s="12"/>
      <c r="J95" s="1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0.15" customHeight="1">
      <c r="A96" s="28"/>
      <c r="C96" s="9"/>
      <c r="D96" s="11"/>
      <c r="E96" s="10"/>
      <c r="F96" s="12"/>
      <c r="G96" s="10"/>
      <c r="H96" s="10"/>
      <c r="I96" s="12"/>
      <c r="J96" s="1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3:27" ht="10.15" customHeight="1">
      <c r="C97" s="9"/>
      <c r="D97" s="11"/>
      <c r="E97" s="10"/>
      <c r="F97" s="12"/>
      <c r="G97" s="10"/>
      <c r="H97" s="10"/>
      <c r="I97" s="12"/>
      <c r="J97" s="1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3:27" ht="10.15" customHeight="1">
      <c r="C98" s="9"/>
      <c r="D98" s="11"/>
      <c r="E98" s="10"/>
      <c r="F98" s="12"/>
      <c r="G98" s="10"/>
      <c r="H98" s="10"/>
      <c r="I98" s="12"/>
      <c r="J98" s="1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3:27" ht="10.15" customHeight="1">
      <c r="C99" s="9"/>
      <c r="D99" s="11"/>
      <c r="E99" s="10"/>
      <c r="F99" s="12"/>
      <c r="G99" s="10"/>
      <c r="H99" s="10"/>
      <c r="I99" s="12"/>
      <c r="J99" s="1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3:27" ht="10.15" customHeight="1">
      <c r="C100" s="9"/>
      <c r="D100" s="11"/>
      <c r="E100" s="10"/>
      <c r="F100" s="12"/>
      <c r="G100" s="10"/>
      <c r="H100" s="10"/>
      <c r="I100" s="12"/>
      <c r="J100" s="1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3:27" ht="5.45" customHeight="1">
      <c r="C101" s="28"/>
      <c r="E101" s="35"/>
      <c r="F101" s="37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3:27" ht="11.85" customHeight="1">
      <c r="D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3:27" ht="11.85" customHeight="1">
      <c r="D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3:27" ht="11.85" customHeight="1">
      <c r="D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3:27" ht="11.85" customHeight="1">
      <c r="D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3:27" ht="11.85" customHeight="1">
      <c r="D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3:27" ht="11.85" customHeight="1"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3:27" ht="11.85" customHeight="1"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3:27" ht="11.85" customHeight="1"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3:27" ht="11.85" customHeight="1"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3:27" ht="11.85" customHeight="1"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3:27" ht="11.85" customHeight="1"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3:27" ht="11.85" customHeight="1"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3:27" ht="11.85" customHeight="1"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3:27" ht="11.85" customHeight="1"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3:27" ht="11.85" customHeight="1"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3:27" ht="11.85" customHeight="1"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3:27" ht="11.85" customHeight="1"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3:27" ht="11.85" customHeight="1"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3:27"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3:27"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3:27"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3:27"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3:27"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3:27"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3:27"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3:27"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3:27"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3:27"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3:27"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3:27"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3:27"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3:27"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3:27"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3:27"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3:27"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3:27"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3:27"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3:27"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3:27"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3:27"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3:27"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3:27"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3:27"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3:27"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3:27"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3:27"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3:27"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3:27"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3:27"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3:27"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3:27"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3:27"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3:27"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3:27"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3:27"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3:27"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3:27"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3:27"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3:27"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3:27"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3:27"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3:27"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3:27"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3:27"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3:27"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3:27"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3:27"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3:27"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3:27"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3:27"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3:27"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3:27"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3:27"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3:27"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3:27"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3:27"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3:27"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3:27"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3:27"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3:27"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3:27"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4"/>
    </row>
    <row r="183" spans="13:27"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3:27"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3:27"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3:27"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3:27"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3:27"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3:27"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3:27"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3:27"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3:27"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3:27"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3:27"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3:27"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3:27"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3:27"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3:27"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3:27"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3:27"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3:27"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3:27"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3:27"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3:27"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3:27"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3:27"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3:27"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3:27"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3:27"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3:27"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3:27"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3:27"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3:27"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3:27"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3:27"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3:27"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3:27"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3:27"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3:27"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3:27"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3:27"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3:27"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3:27"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3:27"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3:26"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3:26"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3:26"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3:26"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3:26"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3:26"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3:26"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3:26"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3:26"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3:26"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3:26"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3:26"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3:26"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3:26"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3:26"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3:26"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3:26"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3:26"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3:26"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3:26"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3:26"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3:26"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3:26"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3:26"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3:26"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3:26"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3:26"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3:26"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3:26"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3:26"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3:26"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3:26"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3:26"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3:26"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3:26"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3:26"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3:26"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3:26"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3:26"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3:26"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3:26"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3:26"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3:26"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3:26"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3:26"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3:26"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3:26"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3:26"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3:26"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3:26"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3:26"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3:26"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3:26"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3:26"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3:26"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3:26"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3:26"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3:26"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3:26"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3:26"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3:26"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3:26"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3:26"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3:26"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3:26"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3:26"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3:26"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3:26"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3:26"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3:26"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3:26"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3:26"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3:26"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3:26"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3:26"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3:26"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3:26"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3:26"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3:26"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3:26"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3:26"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3:26"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3:26"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3:26"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3:26"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3:26"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3:26"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3:26"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3:26"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3:26"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3:26"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3:26"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3:26"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3:26"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3:26"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3:26"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3:26"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3:26"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3:26"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3:26"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3:26"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3:26"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3:26"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3:26"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3:26"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3:26"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3:26"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3:26"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3:26"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3:26"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3:26"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3:26"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3:26"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3:26"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3:26"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3:26"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3:26"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3:26"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3:26"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3:26"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3:26"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3:26"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3:26"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3:26"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3:26"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3:26"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3:26"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3:26"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3:26"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3:26"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3:26"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3:26"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3:26"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3:26"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3:26"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3:26"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3:26"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3:26"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3:26"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3:26"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3:26"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3:26"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3:26"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3:26"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3:26"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3:26"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3:26"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3:26"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3:26"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3:26"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3:26"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3:26"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3:26"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3:26"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3:26"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3:26"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3:26"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3:26"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3:26"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3:26"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3:26"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3:26"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3:26"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3:26"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3:26"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3:26"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3:26"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3:26"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3:26"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3:26"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3:26"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3:26"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3:26"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3:26"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3:26"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3:26"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3:26"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3:26"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3:26"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3:26"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3:26"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3:26"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3:26"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3:26"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3:26"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3:26"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3:26"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3:26"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3:26"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3:26"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3:26"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3:26"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3:26"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3:26"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3:26"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3:26"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3:26"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3:26"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3:26"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3:26"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3:26"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3:26"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3:26"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3:26"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3:26"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3:26"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3:26"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3:26"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3:26"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3:26"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3:26"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3:26"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3:26"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3:26"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3:26"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3:26"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3:26"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3:26"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3:26"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3:26"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3:26"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3:26"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3:26"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3:26"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3:26"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3:26"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3:26"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3:26"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3:26"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3:26"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3:26"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3:26"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3:26"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3:26"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3:26"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3:26"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3:26"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3:26"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3:26"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3:26"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3:26"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3:26"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3:26"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3:26"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3:26"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3:26"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3:26"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3:26"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3:26"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3:26"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3:26"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3:26"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3:26"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3:26"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3:26"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3:26"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3:26"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3:26"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3:26"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3:26"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3:26"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3:26"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3:26"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3:26"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3:26"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3:26"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3:26"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3:26"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3:26"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3:26"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3:26"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3:26"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3:26"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3:26"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3:26"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3:26"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3:26"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3:26"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3:26"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3:26"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3:26"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3:26"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3:26"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3:26"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3:26"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3:26"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3:26"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3:26"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3:26"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3:26"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3:26"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3:26"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3:26"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3:26"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3:26"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3:26"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3:26"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3:26"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3:26"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3:26"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3:26"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3:26"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3:26"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3:26"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3:26"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3:26"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3:26"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3:26"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3:26"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3:26"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3:26"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3:26"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3:26"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3:26"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3:26"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3:26"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3:26"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3:26"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3:26"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3:26"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3:26"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3:26"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3:26"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3:26"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3:26"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3:26"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3:26"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3:26"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3:26"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3:26"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3:26"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3:26"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3:26"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3:26"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3:26"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3:26"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3:26"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3:26"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3:26"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3:26"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3:26"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3:26"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3:26"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3:26"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3:26"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3:26"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3:26"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3:26"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3:26"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3:26"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3:26"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3:26"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3:26"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3:26"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3:26"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3:26"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3:26"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3:26"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3:26"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3:26"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3:26"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3:26"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3:26"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3:26"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3:26"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3:26"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3:26"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3:26"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3:26"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3:26"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3:26"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3:26"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3:26"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3:26"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3:26"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3:26"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3:26"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3:26"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3:26"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3:26"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3:26"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3:26"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3:26"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3:26"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3:26"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3:26"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3:26"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3:26"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3:26"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3:26"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3:26"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3:26"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3:26"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3:26"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3:26"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3:26"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3:26"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3:26"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3:26"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3:26"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3:26"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3:26"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3:26"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3:26"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3:26"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3:26"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3:26"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3:26"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3:26"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3:26"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3:26"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3:26"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3:26"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3:26"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3:26"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3:26"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3:26"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3:26"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3:26"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3:26"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3:26"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3:26"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3:26"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3:26"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3:26"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3:26"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3:26"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3:26"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3:26"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3:26"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3:26"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3:26"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3:26"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3:26"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3:26"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3:26"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3:26"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3:26"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3:26"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3:26"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3:26"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3:26"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3:26"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3:26"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3:26"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3:26"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3:26"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3:26"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3:26"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3:26"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3:26"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3:26"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3:26"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3:26"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3:26"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3:26"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3:26"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3:26"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3:26"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3:26"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3:26"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3:26"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3:26"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3:26"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3:26"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3:26"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3:26"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3:26"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3:26"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3:26"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3:26"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3:26"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3:26"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3:26"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3:26"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3:26"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3:26"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3:26"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3:26"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3:26"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3:26"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3:26"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3:26"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3:26"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3:26"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3:26"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3:26"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3:26"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3:26"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3:26"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3:26"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3:26"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3:26"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3:26"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3:26"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3:26"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3:26"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3:26"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3:26"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3:26"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3:26"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3:26"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3:26"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3:26"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3:26"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3:26"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3:26"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3:26"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3:26"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3:26"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3:26"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3:26"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3:26"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3:26"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3:26"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3:26"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3:26"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3:26"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3:26"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3:26"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3:26"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3:26"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3:26"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3:26"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3:26"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3:26"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3:26"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3:26"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3:26"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3:26"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3:26"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3:26"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3:26"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3:26"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3:26"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3:26"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3:26"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3:26"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3:26"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3:26"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3:26"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3:26"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3:26"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3:26"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3:26"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3:26"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3:26"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3:26"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3:26"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3:26"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3:26"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3:26"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3:26"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3:26"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3:26"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3:26"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3:26"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3:26"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3:26"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3:26"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3:26"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3:26"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3:26"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3:26"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3:26"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3:26"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3:26"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3:26"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3:26"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3:26"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3:26"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3:26"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3:26"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3:26"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3:26"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3:26"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3:26"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3:26"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3:26"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3:26"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3:26"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3:26"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3:26"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3:26"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3:26"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3:26"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3:26"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3:26"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3:26"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3:26"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3:26"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3:26"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3:26"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3:26"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3:26"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3:26"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3:26"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3:26"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3:26"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3:26"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3:26"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3:26"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3:26"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3:26"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3:26"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3:26"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3:26"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3:26"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3:26"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3:26"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3:26"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3:26"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3:26"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3:26"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3:26"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3:26"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3:26"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3:26"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3:26"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3:26"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3:26"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3:26"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3:26"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3:26"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3:26"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3:26"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3:26"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3:26"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3:26"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3:26"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3:26"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3:26"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3:26"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3:26"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3:26"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3:26"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3:26"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3:26"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3:26"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3:26"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3:26"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3:26"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3:26"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3:26"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3:26"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3:26"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3:26"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3:26"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3:26"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3:26"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3:26"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3:26"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3:26"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3:26"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3:26"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3:26"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3:26"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3:26"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3:26"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3:26"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3:26"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3:26"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3:26"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3:26"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3:26"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3:26"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3:26"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3:26"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3:26"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3:26"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3:26"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3:26"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3:26"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3:26"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3:26"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3:26"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3:26"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3:26"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3:26"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3:26"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3:26"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3:26"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3:26"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3:26"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3:26"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3:26"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3:26"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3:26"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3:26"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3:26"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3:26"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3:26"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3:26"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3:26"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3:26"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3:26"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3:26"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3:26"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3:26"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3:26"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3:26"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3:26"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3:26"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3:26"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3:26"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3:26"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3:26"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3:26"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3:26"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3:26"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3:26"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3:26"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3:26"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3:26"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3:26"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3:26"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3:26"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3:26"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3:26"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3:26"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3:26"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3:26"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3:26"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3:26"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3:26"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3:26"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3:26"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3:26"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3:26"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3:26"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3:26"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3:26"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3:26"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3:26"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3:26"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3:26"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3:26"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3:26"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3:26"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3:26"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3:26"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3:26"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3:26"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3:26"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3:26"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3:26"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3:26"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3:26"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3:26"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3:26"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3:26"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3:26"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3:26"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3:26"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3:26"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3:26"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3:26"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3:26"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3:26"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3:26"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3:26"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3:26"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3:26"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3:26"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3:26"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3:26"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3:26"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3:26"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3:26"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3:26"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3:26"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3:26"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3:26"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3:26"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3:26"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3:26"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  <row r="1001" spans="13:26"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</row>
    <row r="1002" spans="13:26"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</row>
    <row r="1003" spans="13:26"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</row>
    <row r="1004" spans="13:26"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</row>
    <row r="1005" spans="13:26"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</row>
    <row r="1006" spans="13:26"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</row>
    <row r="1007" spans="13:26"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</row>
    <row r="1008" spans="13:26"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</row>
    <row r="1009" spans="13:26"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</row>
    <row r="1010" spans="13:26"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</row>
    <row r="1011" spans="13:26"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</row>
    <row r="1012" spans="13:26"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</row>
    <row r="1013" spans="13:26"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</row>
    <row r="1014" spans="13:26"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</row>
    <row r="1015" spans="13:26"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</row>
    <row r="1016" spans="13:26"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</row>
    <row r="1017" spans="13:26"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</row>
    <row r="1018" spans="13:26"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</row>
    <row r="1019" spans="13:26"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</row>
    <row r="1020" spans="13:26"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</row>
    <row r="1021" spans="13:26"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</row>
    <row r="1022" spans="13:26"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</row>
    <row r="1023" spans="13:26"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</row>
    <row r="1024" spans="13:26"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</row>
    <row r="1025" spans="13:26"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</row>
    <row r="1026" spans="13:26"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</row>
    <row r="1027" spans="13:26"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</row>
    <row r="1028" spans="13:26"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</row>
    <row r="1029" spans="13:26"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</row>
    <row r="1030" spans="13:26"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</row>
    <row r="1031" spans="13:26"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</row>
    <row r="1032" spans="13:26"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</row>
    <row r="1033" spans="13:26"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</row>
    <row r="1034" spans="13:26"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</row>
    <row r="1035" spans="13:26"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</row>
    <row r="1036" spans="13:26"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</row>
    <row r="1037" spans="13:26"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</row>
    <row r="1038" spans="13:26"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</row>
    <row r="1039" spans="13:26"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</row>
    <row r="1040" spans="13:26"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</row>
    <row r="1041" spans="13:26"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</row>
    <row r="1042" spans="13:26"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</row>
    <row r="1043" spans="13:26"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</row>
    <row r="1044" spans="13:26"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</row>
    <row r="1045" spans="13:26"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</row>
    <row r="1046" spans="13:26"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</row>
    <row r="1047" spans="13:26"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</row>
    <row r="1048" spans="13:26"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</row>
    <row r="1049" spans="13:26"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</row>
    <row r="1050" spans="13:26"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</row>
    <row r="1051" spans="13:26"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</row>
    <row r="1052" spans="13:26"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</row>
    <row r="1053" spans="13:26"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  <c r="W1053" s="30"/>
      <c r="X1053" s="30"/>
      <c r="Y1053" s="30"/>
      <c r="Z1053" s="30"/>
    </row>
    <row r="1054" spans="13:26"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</row>
    <row r="1055" spans="13:26"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</row>
    <row r="1056" spans="13:26"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</row>
    <row r="1057" spans="13:26"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</row>
    <row r="1058" spans="13:26"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</row>
    <row r="1059" spans="13:26"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</row>
    <row r="1060" spans="13:26"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</row>
    <row r="1061" spans="13:26"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</row>
    <row r="1062" spans="13:26"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</row>
    <row r="1063" spans="13:26"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</row>
    <row r="1064" spans="13:26"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</row>
    <row r="1065" spans="13:26"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</row>
    <row r="1066" spans="13:26"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</row>
    <row r="1067" spans="13:26"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</row>
    <row r="1068" spans="13:26"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</row>
    <row r="1069" spans="13:26"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</row>
    <row r="1070" spans="13:26"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</row>
    <row r="1071" spans="13:26"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</row>
    <row r="1072" spans="13:26"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</row>
    <row r="1073" spans="13:26"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</row>
    <row r="1074" spans="13:26"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</row>
    <row r="1075" spans="13:26"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</row>
    <row r="1076" spans="13:26"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</row>
    <row r="1077" spans="13:26"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</row>
    <row r="1078" spans="13:26"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</row>
    <row r="1079" spans="13:26"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</row>
    <row r="1080" spans="13:26"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</row>
    <row r="1081" spans="13:26"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</row>
    <row r="1082" spans="13:26"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</row>
    <row r="1083" spans="13:26"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</row>
    <row r="1084" spans="13:26"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</row>
    <row r="1085" spans="13:26"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</row>
    <row r="1086" spans="13:26"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</row>
    <row r="1087" spans="13:26"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</row>
    <row r="1088" spans="13:26"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</row>
    <row r="1089" spans="13:26"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</row>
    <row r="1090" spans="13:26"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</row>
    <row r="1091" spans="13:26"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</row>
    <row r="1092" spans="13:26"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</row>
    <row r="1093" spans="13:26"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</row>
    <row r="1094" spans="13:26"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</row>
    <row r="1095" spans="13:26"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</row>
    <row r="1096" spans="13:26"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</row>
    <row r="1097" spans="13:26"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</row>
    <row r="1098" spans="13:26"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</row>
    <row r="1099" spans="13:26"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</row>
    <row r="1100" spans="13:26"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</row>
    <row r="1101" spans="13:26"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</row>
    <row r="1102" spans="13:26"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</row>
    <row r="1103" spans="13:26"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</row>
    <row r="1104" spans="13:26"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</row>
    <row r="1105" spans="13:26"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</row>
    <row r="1106" spans="13:26"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</row>
    <row r="1107" spans="13:26"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</row>
    <row r="1108" spans="13:26"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</row>
    <row r="1109" spans="13:26"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</row>
    <row r="1110" spans="13:26"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</row>
    <row r="1111" spans="13:26"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</row>
    <row r="1112" spans="13:26"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</row>
    <row r="1113" spans="13:26"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</row>
    <row r="1114" spans="13:26"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</row>
    <row r="1115" spans="13:26"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</row>
    <row r="1116" spans="13:26"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</row>
    <row r="1117" spans="13:26"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</row>
    <row r="1118" spans="13:26"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</row>
    <row r="1119" spans="13:26"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</row>
    <row r="1120" spans="13:26"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</row>
    <row r="1121" spans="13:26"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</row>
    <row r="1122" spans="13:26"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</row>
    <row r="1123" spans="13:26"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</row>
    <row r="1124" spans="13:26"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</row>
    <row r="1125" spans="13:26"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</row>
    <row r="1126" spans="13:26"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</row>
    <row r="1127" spans="13:26"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</row>
    <row r="1128" spans="13:26"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</row>
    <row r="1129" spans="13:26"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</row>
    <row r="1130" spans="13:26"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</row>
    <row r="1131" spans="13:26"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</row>
    <row r="1132" spans="13:26"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</row>
    <row r="1133" spans="13:26"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</row>
    <row r="1134" spans="13:26"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</row>
    <row r="1135" spans="13:26"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</row>
    <row r="1136" spans="13:26"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</row>
    <row r="1137" spans="13:26"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</row>
    <row r="1138" spans="13:26"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</row>
    <row r="1139" spans="13:26"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</row>
    <row r="1140" spans="13:26"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</row>
    <row r="1141" spans="13:26"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</row>
    <row r="1142" spans="13:26"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</row>
    <row r="1143" spans="13:26"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</row>
    <row r="1144" spans="13:26"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</row>
    <row r="1145" spans="13:26"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</row>
    <row r="1146" spans="13:26"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</row>
    <row r="1147" spans="13:26"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</row>
    <row r="1148" spans="13:26"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</row>
    <row r="1149" spans="13:26"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</row>
    <row r="1150" spans="13:26"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</row>
    <row r="1151" spans="13:26"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</row>
    <row r="1152" spans="13:26"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</row>
    <row r="1153" spans="13:26"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</row>
    <row r="1154" spans="13:26"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</row>
    <row r="1155" spans="13:26"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</row>
    <row r="1156" spans="13:26"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</row>
    <row r="1157" spans="13:26"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</row>
    <row r="1158" spans="13:26"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</row>
    <row r="1159" spans="13:26"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</row>
    <row r="1160" spans="13:26"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</row>
    <row r="1161" spans="13:26"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</row>
    <row r="1162" spans="13:26"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</row>
    <row r="1163" spans="13:26"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</row>
    <row r="1164" spans="13:26"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</row>
    <row r="1165" spans="13:26"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</row>
    <row r="1166" spans="13:26"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</row>
    <row r="1167" spans="13:26"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</row>
    <row r="1168" spans="13:26"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</row>
    <row r="1169" spans="13:26"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</row>
    <row r="1170" spans="13:26"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</row>
    <row r="1171" spans="13:26"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</row>
    <row r="1172" spans="13:26"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</row>
    <row r="1173" spans="13:26"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</row>
    <row r="1174" spans="13:26"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</row>
    <row r="1175" spans="13:26"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</row>
    <row r="1176" spans="13:26"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</row>
    <row r="1177" spans="13:26"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</row>
    <row r="1178" spans="13:26"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</row>
    <row r="1179" spans="13:26"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</row>
    <row r="1180" spans="13:26"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</row>
    <row r="1181" spans="13:26"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</row>
    <row r="1182" spans="13:26"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</row>
    <row r="1183" spans="13:26"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</row>
    <row r="1184" spans="13:26"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</row>
    <row r="1185" spans="13:26"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</row>
    <row r="1186" spans="13:26"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</row>
    <row r="1187" spans="13:26"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</row>
    <row r="1188" spans="13:26"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</row>
    <row r="1189" spans="13:26"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</row>
    <row r="1190" spans="13:26"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</row>
    <row r="1191" spans="13:26"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</row>
    <row r="1192" spans="13:26"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</row>
    <row r="1193" spans="13:26"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</row>
    <row r="1194" spans="13:26"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</row>
    <row r="1195" spans="13:26"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</row>
    <row r="1196" spans="13:26"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</row>
    <row r="1197" spans="13:26"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</row>
    <row r="1198" spans="13:26"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</row>
    <row r="1199" spans="13:26"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</row>
    <row r="1200" spans="13:26"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</row>
    <row r="1201" spans="13:26"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</row>
    <row r="1202" spans="13:26"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</row>
    <row r="1203" spans="13:26"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</row>
    <row r="1204" spans="13:26"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</row>
    <row r="1205" spans="13:26"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</row>
    <row r="1206" spans="13:26"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</row>
    <row r="1207" spans="13:26"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</row>
    <row r="1208" spans="13:26"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</row>
    <row r="1209" spans="13:26"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</row>
    <row r="1210" spans="13:26"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</row>
    <row r="1211" spans="13:26"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</row>
    <row r="1212" spans="13:26"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</row>
    <row r="1213" spans="13:26"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</row>
    <row r="1214" spans="13:26"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</row>
    <row r="1215" spans="13:26"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</row>
    <row r="1216" spans="13:26"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</row>
    <row r="1217" spans="13:26"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</row>
    <row r="1218" spans="13:26"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</row>
    <row r="1219" spans="13:26"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</row>
    <row r="1220" spans="13:26"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</row>
    <row r="1221" spans="13:26"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</row>
    <row r="1222" spans="13:26"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</row>
    <row r="1223" spans="13:26"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</row>
    <row r="1224" spans="13:26"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</row>
    <row r="1225" spans="13:26"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</row>
    <row r="1226" spans="13:26"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</row>
    <row r="1227" spans="13:26"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</row>
    <row r="1228" spans="13:26"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</row>
    <row r="1229" spans="13:26"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</row>
    <row r="1230" spans="13:26"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</row>
    <row r="1231" spans="13:26"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</row>
    <row r="1232" spans="13:26"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</row>
    <row r="1233" spans="13:26"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</row>
    <row r="1234" spans="13:26"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</row>
    <row r="1235" spans="13:26"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</row>
    <row r="1236" spans="13:26"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</row>
    <row r="1237" spans="13:26"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</row>
    <row r="1238" spans="13:26"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</row>
    <row r="1239" spans="13:26"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</row>
    <row r="1240" spans="13:26"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</row>
    <row r="1241" spans="13:26"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</row>
    <row r="1242" spans="13:26"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</row>
    <row r="1243" spans="13:26"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</row>
    <row r="1244" spans="13:26"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</row>
    <row r="1245" spans="13:26"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</row>
    <row r="1246" spans="13:26"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</row>
    <row r="1247" spans="13:26"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</row>
    <row r="1248" spans="13:26"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</row>
    <row r="1249" spans="13:26"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</row>
    <row r="1250" spans="13:26"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</row>
    <row r="1251" spans="13:26"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</row>
    <row r="1252" spans="13:26"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</row>
    <row r="1253" spans="13:26"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</row>
    <row r="1254" spans="13:26"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  <c r="W1254" s="30"/>
      <c r="X1254" s="30"/>
      <c r="Y1254" s="30"/>
      <c r="Z1254" s="30"/>
    </row>
    <row r="1255" spans="13:26"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</row>
    <row r="1256" spans="13:26"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</row>
    <row r="1257" spans="13:26"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</row>
    <row r="1258" spans="13:26"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</row>
    <row r="1259" spans="13:26"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</row>
    <row r="1260" spans="13:26"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</row>
    <row r="1261" spans="13:26"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</row>
    <row r="1262" spans="13:26"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</row>
    <row r="1263" spans="13:26"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</row>
    <row r="1264" spans="13:26"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</row>
    <row r="1265" spans="13:26"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</row>
    <row r="1266" spans="13:26"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</row>
    <row r="1267" spans="13:26"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</row>
    <row r="1268" spans="13:26"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</row>
    <row r="1269" spans="13:26"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</row>
    <row r="1270" spans="13:26"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</row>
    <row r="1271" spans="13:26"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</row>
    <row r="1272" spans="13:26"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</row>
    <row r="1273" spans="13:26"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</row>
    <row r="1274" spans="13:26"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</row>
    <row r="1275" spans="13:26"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</row>
    <row r="1276" spans="13:26"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</row>
    <row r="1277" spans="13:26"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</row>
    <row r="1278" spans="13:26"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</row>
    <row r="1279" spans="13:26"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</row>
    <row r="1280" spans="13:26"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</row>
    <row r="1281" spans="13:26"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</row>
    <row r="1282" spans="13:26"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</row>
    <row r="1283" spans="13:26"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</row>
    <row r="1284" spans="13:26"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</row>
    <row r="1285" spans="13:26"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</row>
    <row r="1286" spans="13:26"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</row>
    <row r="1287" spans="13:26"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</row>
    <row r="1288" spans="13:26"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</row>
    <row r="1289" spans="13:26"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</row>
    <row r="1290" spans="13:26"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</row>
    <row r="1291" spans="13:26"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</row>
    <row r="1292" spans="13:26"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</row>
    <row r="1293" spans="13:26"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</row>
    <row r="1294" spans="13:26"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</row>
    <row r="1295" spans="13:26"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</row>
    <row r="1296" spans="13:26"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</row>
    <row r="1297" spans="13:26"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</row>
    <row r="1298" spans="13:26"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</row>
    <row r="1299" spans="13:26"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</row>
    <row r="1300" spans="13:26"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</row>
    <row r="1301" spans="13:26"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</row>
    <row r="1302" spans="13:26"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</row>
    <row r="1303" spans="13:26"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</row>
    <row r="1304" spans="13:26"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</row>
    <row r="1305" spans="13:26"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</row>
    <row r="1306" spans="13:26"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</row>
    <row r="1307" spans="13:26"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</row>
    <row r="1308" spans="13:26"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</row>
    <row r="1309" spans="13:26"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</row>
    <row r="1310" spans="13:26"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</row>
    <row r="1311" spans="13:26"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</row>
    <row r="1312" spans="13:26"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</row>
    <row r="1313" spans="13:26"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</row>
    <row r="1314" spans="13:26"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</row>
    <row r="1315" spans="13:26"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</row>
    <row r="1316" spans="13:26"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</row>
    <row r="1317" spans="13:26"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</row>
    <row r="1318" spans="13:26"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</row>
    <row r="1319" spans="13:26"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</row>
    <row r="1320" spans="13:26"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</row>
    <row r="1321" spans="13:26"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  <c r="W1321" s="30"/>
      <c r="X1321" s="30"/>
      <c r="Y1321" s="30"/>
      <c r="Z1321" s="30"/>
    </row>
    <row r="1322" spans="13:26"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</row>
    <row r="1323" spans="13:26"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</row>
    <row r="1324" spans="13:26"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</row>
    <row r="1325" spans="13:26"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</row>
    <row r="1326" spans="13:26"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</row>
    <row r="1327" spans="13:26"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</row>
    <row r="1328" spans="13:26"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</row>
    <row r="1329" spans="13:26"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</row>
    <row r="1330" spans="13:26"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</row>
    <row r="1331" spans="13:26"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</row>
    <row r="1332" spans="13:26"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</row>
    <row r="1333" spans="13:26"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</row>
    <row r="1334" spans="13:26"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</row>
    <row r="1335" spans="13:26"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</row>
    <row r="1336" spans="13:26"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</row>
    <row r="1337" spans="13:26"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</row>
    <row r="1338" spans="13:26"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</row>
    <row r="1339" spans="13:26"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</row>
    <row r="1340" spans="13:26"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</row>
    <row r="1341" spans="13:26"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</row>
    <row r="1342" spans="13:26"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</row>
    <row r="1343" spans="13:26"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</row>
    <row r="1344" spans="13:26"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</row>
    <row r="1345" spans="13:26"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</row>
    <row r="1346" spans="13:26"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</row>
    <row r="1347" spans="13:26"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</row>
    <row r="1348" spans="13:26"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</row>
    <row r="1349" spans="13:26"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</row>
    <row r="1350" spans="13:26"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</row>
    <row r="1351" spans="13:26"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</row>
    <row r="1352" spans="13:26"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</row>
    <row r="1353" spans="13:26"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</row>
    <row r="1354" spans="13:26"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</row>
    <row r="1355" spans="13:26"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</row>
    <row r="1356" spans="13:26"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</row>
    <row r="1357" spans="13:26"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</row>
    <row r="1358" spans="13:26"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</row>
    <row r="1359" spans="13:26"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</row>
    <row r="1360" spans="13:26"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</row>
    <row r="1361" spans="13:26"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</row>
    <row r="1362" spans="13:26"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</row>
    <row r="1363" spans="13:26"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</row>
    <row r="1364" spans="13:26"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</row>
    <row r="1365" spans="13:26"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</row>
    <row r="1366" spans="13:26"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</row>
    <row r="1367" spans="13:26"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</row>
    <row r="1368" spans="13:26"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</row>
    <row r="1369" spans="13:26"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</row>
    <row r="1370" spans="13:26"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</row>
    <row r="1371" spans="13:26"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</row>
    <row r="1372" spans="13:26"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</row>
    <row r="1373" spans="13:26"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</row>
    <row r="1374" spans="13:26"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</row>
    <row r="1375" spans="13:26"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</row>
    <row r="1376" spans="13:26"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</row>
    <row r="1377" spans="13:26"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</row>
    <row r="1378" spans="13:26"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</row>
    <row r="1379" spans="13:26"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</row>
    <row r="1380" spans="13:26"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</row>
    <row r="1381" spans="13:26"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</row>
    <row r="1382" spans="13:26"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</row>
    <row r="1383" spans="13:26"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</row>
    <row r="1384" spans="13:26"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</row>
    <row r="1385" spans="13:26"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</row>
    <row r="1386" spans="13:26"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</row>
    <row r="1387" spans="13:26"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</row>
    <row r="1388" spans="13:26"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  <c r="W1388" s="30"/>
      <c r="X1388" s="30"/>
      <c r="Y1388" s="30"/>
      <c r="Z1388" s="30"/>
    </row>
    <row r="1389" spans="13:26"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</row>
    <row r="1390" spans="13:26"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</row>
    <row r="1391" spans="13:26"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</row>
    <row r="1392" spans="13:26"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</row>
    <row r="1393" spans="13:26"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</row>
    <row r="1394" spans="13:26"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</row>
    <row r="1395" spans="13:26"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</row>
    <row r="1396" spans="13:26"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</row>
    <row r="1397" spans="13:26"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</row>
    <row r="1398" spans="13:26"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</row>
    <row r="1399" spans="13:26"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</row>
    <row r="1400" spans="13:26"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</row>
    <row r="1401" spans="13:26"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</row>
    <row r="1402" spans="13:26"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</row>
    <row r="1403" spans="13:26"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</row>
    <row r="1404" spans="13:26"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</row>
    <row r="1405" spans="13:26"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</row>
    <row r="1406" spans="13:26"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</row>
    <row r="1407" spans="13:26"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</row>
    <row r="1408" spans="13:26"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</row>
    <row r="1409" spans="13:26"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</row>
    <row r="1410" spans="13:26"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</row>
    <row r="1411" spans="13:26"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</row>
    <row r="1412" spans="13:26"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</row>
    <row r="1413" spans="13:26"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</row>
    <row r="1414" spans="13:26"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</row>
    <row r="1415" spans="13:26"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</row>
    <row r="1416" spans="13:26"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</row>
    <row r="1417" spans="13:26"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</row>
    <row r="1418" spans="13:26"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</row>
    <row r="1419" spans="13:26"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</row>
    <row r="1420" spans="13:26"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</row>
    <row r="1421" spans="13:26"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</row>
    <row r="1422" spans="13:26"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</row>
    <row r="1423" spans="13:26"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</row>
    <row r="1424" spans="13:26"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</row>
    <row r="1425" spans="13:26"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</row>
    <row r="1426" spans="13:26"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</row>
    <row r="1427" spans="13:26"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</row>
    <row r="1428" spans="13:26"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</row>
    <row r="1429" spans="13:26"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</row>
    <row r="1430" spans="13:26"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</row>
    <row r="1431" spans="13:26"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</row>
    <row r="1432" spans="13:26"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</row>
    <row r="1433" spans="13:26"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</row>
    <row r="1434" spans="13:26"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</row>
    <row r="1435" spans="13:26"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</row>
    <row r="1436" spans="13:26"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</row>
    <row r="1437" spans="13:26"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</row>
    <row r="1438" spans="13:26"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</row>
    <row r="1439" spans="13:26"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</row>
    <row r="1440" spans="13:26"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</row>
    <row r="1441" spans="13:26"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</row>
    <row r="1442" spans="13:26"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</row>
    <row r="1443" spans="13:26"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</row>
    <row r="1444" spans="13:26"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</row>
    <row r="1445" spans="13:26"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</row>
    <row r="1446" spans="13:26"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</row>
    <row r="1447" spans="13:26"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</row>
    <row r="1448" spans="13:26"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</row>
    <row r="1449" spans="13:26"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</row>
    <row r="1450" spans="13:26"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</row>
    <row r="1451" spans="13:26"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</row>
    <row r="1452" spans="13:26"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</row>
    <row r="1453" spans="13:26"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</row>
    <row r="1454" spans="13:26"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</row>
    <row r="1455" spans="13:26"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  <c r="W1455" s="30"/>
      <c r="X1455" s="30"/>
      <c r="Y1455" s="30"/>
      <c r="Z1455" s="30"/>
    </row>
    <row r="1456" spans="13:26"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</row>
    <row r="1457" spans="13:26"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</row>
    <row r="1458" spans="13:26"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</row>
    <row r="1459" spans="13:26"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</row>
    <row r="1460" spans="13:26"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</row>
    <row r="1461" spans="13:26"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</row>
    <row r="1462" spans="13:26"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</row>
    <row r="1463" spans="13:26"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</row>
    <row r="1464" spans="13:26"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</row>
    <row r="1465" spans="13:26"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</row>
    <row r="1466" spans="13:26"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</row>
    <row r="1467" spans="13:26"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</row>
    <row r="1468" spans="13:26"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</row>
    <row r="1469" spans="13:26"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</row>
    <row r="1470" spans="13:26"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</row>
    <row r="1471" spans="13:26"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</row>
    <row r="1472" spans="13:26"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</row>
    <row r="1473" spans="13:26"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</row>
    <row r="1474" spans="13:26"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</row>
    <row r="1475" spans="13:26"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</row>
    <row r="1476" spans="13:26"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</row>
    <row r="1477" spans="13:26"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</row>
    <row r="1478" spans="13:26"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</row>
    <row r="1479" spans="13:26"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</row>
    <row r="1480" spans="13:26"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</row>
    <row r="1481" spans="13:26"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</row>
    <row r="1482" spans="13:26"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</row>
    <row r="1483" spans="13:26"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</row>
    <row r="1484" spans="13:26"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</row>
    <row r="1485" spans="13:26"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</row>
    <row r="1486" spans="13:26"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</row>
    <row r="1487" spans="13:26"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</row>
    <row r="1488" spans="13:26"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</row>
    <row r="1489" spans="13:26"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</row>
    <row r="1490" spans="13:26"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</row>
    <row r="1491" spans="13:26"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</row>
    <row r="1492" spans="13:26"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</row>
    <row r="1493" spans="13:26"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</row>
    <row r="1494" spans="13:26"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</row>
    <row r="1495" spans="13:26"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</row>
    <row r="1496" spans="13:26"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</row>
    <row r="1497" spans="13:26"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</row>
    <row r="1498" spans="13:26"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</row>
    <row r="1499" spans="13:26"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</row>
    <row r="1500" spans="13:26"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</row>
    <row r="1501" spans="13:26"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</row>
    <row r="1502" spans="13:26"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</row>
    <row r="1503" spans="13:26"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</row>
    <row r="1504" spans="13:26"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</row>
    <row r="1505" spans="13:26"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</row>
    <row r="1506" spans="13:26"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</row>
    <row r="1507" spans="13:26"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</row>
    <row r="1508" spans="13:26"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</row>
    <row r="1509" spans="13:26"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</row>
    <row r="1510" spans="13:26"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</row>
    <row r="1511" spans="13:26"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</row>
    <row r="1512" spans="13:26"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</row>
    <row r="1513" spans="13:26"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</row>
    <row r="1514" spans="13:26"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</row>
    <row r="1515" spans="13:26"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</row>
    <row r="1516" spans="13:26"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</row>
    <row r="1517" spans="13:26"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</row>
    <row r="1518" spans="13:26"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</row>
    <row r="1519" spans="13:26"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</row>
    <row r="1520" spans="13:26"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</row>
    <row r="1521" spans="13:26"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</row>
    <row r="1522" spans="13:26">
      <c r="M1522" s="30"/>
      <c r="N1522" s="30"/>
      <c r="O1522" s="30"/>
      <c r="P1522" s="30"/>
      <c r="Q1522" s="30"/>
      <c r="R1522" s="30"/>
      <c r="S1522" s="30"/>
      <c r="T1522" s="30"/>
      <c r="U1522" s="30"/>
      <c r="V1522" s="30"/>
      <c r="W1522" s="30"/>
      <c r="X1522" s="30"/>
      <c r="Y1522" s="30"/>
      <c r="Z1522" s="30"/>
    </row>
  </sheetData>
  <printOptions horizontalCentered="1" verticalCentered="1"/>
  <pageMargins left="0" right="0" top="0" bottom="0.19685039370078741" header="0.41" footer="0"/>
  <pageSetup paperSize="8" scale="62" orientation="portrait" horizontalDpi="4294967292" r:id="rId1"/>
  <headerFooter alignWithMargins="0"/>
  <legacyDrawing r:id="rId2"/>
  <oleObjects>
    <oleObject progId="AutoCAD.Drawing.14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C3:F29"/>
  <sheetViews>
    <sheetView workbookViewId="0">
      <selection activeCell="E3" sqref="E3:F29"/>
    </sheetView>
  </sheetViews>
  <sheetFormatPr defaultRowHeight="12.75"/>
  <cols>
    <col min="4" max="4" width="24.7109375" customWidth="1"/>
    <col min="5" max="5" width="17" customWidth="1"/>
    <col min="6" max="6" width="30.28515625" customWidth="1"/>
  </cols>
  <sheetData>
    <row r="3" spans="3:6" ht="15">
      <c r="C3" s="10" t="s">
        <v>37</v>
      </c>
      <c r="D3" s="10" t="s">
        <v>74</v>
      </c>
      <c r="E3" s="32" t="str">
        <f>IF(ISNA(VLOOKUP(TRIM(C3),[1]!Table_Query_from_BetcoViews[[#All],[AlternateID]:[MainSKU]],4,FALSE))=TRUE,(C3),(LEFT(VLOOKUP(TRIM(C3),[1]!Table_Query_from_BetcoViews[[#All],[AlternateID]:[MainSKU]],4,FALSE),6)))</f>
        <v>E86528</v>
      </c>
      <c r="F3" s="33" t="str">
        <f>IFERROR(VLOOKUP(TRIM(C3),[1]!Table_Query_from_BetcoViews[[AlternateID]:[ItemDescr2]],5,FALSE),D3)</f>
        <v>Gearcase Board</v>
      </c>
    </row>
    <row r="4" spans="3:6" ht="15">
      <c r="C4" s="10" t="s">
        <v>38</v>
      </c>
      <c r="D4" s="10" t="s">
        <v>39</v>
      </c>
      <c r="E4" s="32" t="str">
        <f>IF(ISNA(VLOOKUP(TRIM(C4),[1]!Table_Query_from_BetcoViews[[#All],[AlternateID]:[MainSKU]],4,FALSE))=TRUE,(C4),(LEFT(VLOOKUP(TRIM(C4),[1]!Table_Query_from_BetcoViews[[#All],[AlternateID]:[MainSKU]],4,FALSE),6)))</f>
        <v>E86825</v>
      </c>
      <c r="F4" s="33" t="str">
        <f>IFERROR(VLOOKUP(TRIM(C4),[1]!Table_Query_from_BetcoViews[[AlternateID]:[ItemDescr2]],5,FALSE),D4)</f>
        <v>Fuse 5 amp</v>
      </c>
    </row>
    <row r="5" spans="3:6" ht="15">
      <c r="C5" s="10" t="s">
        <v>40</v>
      </c>
      <c r="D5" s="10" t="s">
        <v>39</v>
      </c>
      <c r="E5" s="32" t="str">
        <f>IF(ISNA(VLOOKUP(TRIM(C5),[1]!Table_Query_from_BetcoViews[[#All],[AlternateID]:[MainSKU]],4,FALSE))=TRUE,(C5),(LEFT(VLOOKUP(TRIM(C5),[1]!Table_Query_from_BetcoViews[[#All],[AlternateID]:[MainSKU]],4,FALSE),6)))</f>
        <v>E89342</v>
      </c>
      <c r="F5" s="33" t="str">
        <f>IFERROR(VLOOKUP(TRIM(C5),[1]!Table_Query_from_BetcoViews[[AlternateID]:[ItemDescr2]],5,FALSE),D5)</f>
        <v>Fuse 30 Amp</v>
      </c>
    </row>
    <row r="6" spans="3:6" ht="15">
      <c r="C6" s="10" t="s">
        <v>40</v>
      </c>
      <c r="D6" s="10" t="s">
        <v>12</v>
      </c>
      <c r="E6" s="32" t="str">
        <f>IF(ISNA(VLOOKUP(TRIM(C6),[1]!Table_Query_from_BetcoViews[[#All],[AlternateID]:[MainSKU]],4,FALSE))=TRUE,(C6),(LEFT(VLOOKUP(TRIM(C6),[1]!Table_Query_from_BetcoViews[[#All],[AlternateID]:[MainSKU]],4,FALSE),6)))</f>
        <v>E89342</v>
      </c>
      <c r="F6" s="33" t="str">
        <f>IFERROR(VLOOKUP(TRIM(C6),[1]!Table_Query_from_BetcoViews[[AlternateID]:[ItemDescr2]],5,FALSE),D6)</f>
        <v>Fuse 30 Amp</v>
      </c>
    </row>
    <row r="7" spans="3:6" ht="15">
      <c r="C7" s="10" t="s">
        <v>38</v>
      </c>
      <c r="D7" s="10" t="s">
        <v>12</v>
      </c>
      <c r="E7" s="32" t="str">
        <f>IF(ISNA(VLOOKUP(TRIM(C7),[1]!Table_Query_from_BetcoViews[[#All],[AlternateID]:[MainSKU]],4,FALSE))=TRUE,(C7),(LEFT(VLOOKUP(TRIM(C7),[1]!Table_Query_from_BetcoViews[[#All],[AlternateID]:[MainSKU]],4,FALSE),6)))</f>
        <v>E86825</v>
      </c>
      <c r="F7" s="33" t="str">
        <f>IFERROR(VLOOKUP(TRIM(C7),[1]!Table_Query_from_BetcoViews[[AlternateID]:[ItemDescr2]],5,FALSE),D7)</f>
        <v>Fuse 5 amp</v>
      </c>
    </row>
    <row r="8" spans="3:6" ht="15">
      <c r="C8" s="10" t="s">
        <v>40</v>
      </c>
      <c r="D8" s="10" t="s">
        <v>12</v>
      </c>
      <c r="E8" s="32" t="str">
        <f>IF(ISNA(VLOOKUP(TRIM(C8),[1]!Table_Query_from_BetcoViews[[#All],[AlternateID]:[MainSKU]],4,FALSE))=TRUE,(C8),(LEFT(VLOOKUP(TRIM(C8),[1]!Table_Query_from_BetcoViews[[#All],[AlternateID]:[MainSKU]],4,FALSE),6)))</f>
        <v>E89342</v>
      </c>
      <c r="F8" s="33" t="str">
        <f>IFERROR(VLOOKUP(TRIM(C8),[1]!Table_Query_from_BetcoViews[[AlternateID]:[ItemDescr2]],5,FALSE),D8)</f>
        <v>Fuse 30 Amp</v>
      </c>
    </row>
    <row r="9" spans="3:6" ht="15">
      <c r="C9" s="10" t="s">
        <v>42</v>
      </c>
      <c r="D9" s="10" t="s">
        <v>12</v>
      </c>
      <c r="E9" s="32" t="str">
        <f>IF(ISNA(VLOOKUP(TRIM(C9),[1]!Table_Query_from_BetcoViews[[#All],[AlternateID]:[MainSKU]],4,FALSE))=TRUE,(C9),(LEFT(VLOOKUP(TRIM(C9),[1]!Table_Query_from_BetcoViews[[#All],[AlternateID]:[MainSKU]],4,FALSE),6)))</f>
        <v>E87883</v>
      </c>
      <c r="F9" s="33" t="str">
        <f>IFERROR(VLOOKUP(TRIM(C9),[1]!Table_Query_from_BetcoViews[[AlternateID]:[ItemDescr2]],5,FALSE),D9)</f>
        <v>60 AMP Fuse for WS20/24</v>
      </c>
    </row>
    <row r="10" spans="3:6" ht="15">
      <c r="C10" s="10"/>
      <c r="D10" s="10" t="s">
        <v>28</v>
      </c>
      <c r="E10" s="32">
        <f>IF(ISNA(VLOOKUP(TRIM(C10),[1]!Table_Query_from_BetcoViews[[#All],[AlternateID]:[MainSKU]],4,FALSE))=TRUE,(C10),(LEFT(VLOOKUP(TRIM(C10),[1]!Table_Query_from_BetcoViews[[#All],[AlternateID]:[MainSKU]],4,FALSE),6)))</f>
        <v>0</v>
      </c>
      <c r="F10" s="33" t="str">
        <f>IFERROR(VLOOKUP(TRIM(C10),[1]!Table_Query_from_BetcoViews[[AlternateID]:[ItemDescr2]],5,FALSE),D10)</f>
        <v>BATERÍA</v>
      </c>
    </row>
    <row r="11" spans="3:6" ht="15">
      <c r="C11" s="10" t="s">
        <v>76</v>
      </c>
      <c r="D11" s="10" t="s">
        <v>10</v>
      </c>
      <c r="E11" s="32" t="str">
        <f>IF(ISNA(VLOOKUP(TRIM(C11),[1]!Table_Query_from_BetcoViews[[#All],[AlternateID]:[MainSKU]],4,FALSE))=TRUE,(C11),(LEFT(VLOOKUP(TRIM(C11),[1]!Table_Query_from_BetcoViews[[#All],[AlternateID]:[MainSKU]],4,FALSE),6)))</f>
        <v>E86496</v>
      </c>
      <c r="F11" s="33" t="str">
        <f>IFERROR(VLOOKUP(TRIM(C11),[1]!Table_Query_from_BetcoViews[[AlternateID]:[ItemDescr2]],5,FALSE),D11)</f>
        <v>Circuit Board</v>
      </c>
    </row>
    <row r="12" spans="3:6" ht="15">
      <c r="C12" s="10" t="s">
        <v>44</v>
      </c>
      <c r="D12" s="10" t="s">
        <v>21</v>
      </c>
      <c r="E12" s="32" t="str">
        <f>IF(ISNA(VLOOKUP(TRIM(C12),[1]!Table_Query_from_BetcoViews[[#All],[AlternateID]:[MainSKU]],4,FALSE))=TRUE,(C12),(LEFT(VLOOKUP(TRIM(C12),[1]!Table_Query_from_BetcoViews[[#All],[AlternateID]:[MainSKU]],4,FALSE),6)))</f>
        <v>E86420</v>
      </c>
      <c r="F12" s="33" t="str">
        <f>IFERROR(VLOOKUP(TRIM(C12),[1]!Table_Query_from_BetcoViews[[AlternateID]:[ItemDescr2]],5,FALSE),D12)</f>
        <v>Relay</v>
      </c>
    </row>
    <row r="13" spans="3:6" ht="15">
      <c r="C13" s="10" t="s">
        <v>75</v>
      </c>
      <c r="D13" s="10" t="s">
        <v>73</v>
      </c>
      <c r="E13" s="32" t="str">
        <f>IF(ISNA(VLOOKUP(TRIM(C13),[1]!Table_Query_from_BetcoViews[[#All],[AlternateID]:[MainSKU]],4,FALSE))=TRUE,(C13),(LEFT(VLOOKUP(TRIM(C13),[1]!Table_Query_from_BetcoViews[[#All],[AlternateID]:[MainSKU]],4,FALSE),6)))</f>
        <v>E89471</v>
      </c>
      <c r="F13" s="33" t="str">
        <f>IFERROR(VLOOKUP(TRIM(C13),[1]!Table_Query_from_BetcoViews[[AlternateID]:[ItemDescr2]],5,FALSE),D13)</f>
        <v>Vac Motor Relay</v>
      </c>
    </row>
    <row r="14" spans="3:6" ht="15">
      <c r="C14" s="10" t="s">
        <v>47</v>
      </c>
      <c r="D14" s="10" t="s">
        <v>24</v>
      </c>
      <c r="E14" s="32" t="str">
        <f>IF(ISNA(VLOOKUP(TRIM(C14),[1]!Table_Query_from_BetcoViews[[#All],[AlternateID]:[MainSKU]],4,FALSE))=TRUE,(C14),(LEFT(VLOOKUP(TRIM(C14),[1]!Table_Query_from_BetcoViews[[#All],[AlternateID]:[MainSKU]],4,FALSE),6)))</f>
        <v>E86608</v>
      </c>
      <c r="F14" s="33" t="str">
        <f>IFERROR(VLOOKUP(TRIM(C14),[1]!Table_Query_from_BetcoViews[[AlternateID]:[ItemDescr2]],5,FALSE),D14)</f>
        <v>Brush Motor</v>
      </c>
    </row>
    <row r="15" spans="3:6" ht="15">
      <c r="C15" s="10" t="s">
        <v>77</v>
      </c>
      <c r="D15" s="10" t="s">
        <v>24</v>
      </c>
      <c r="E15" s="32" t="str">
        <f>IF(ISNA(VLOOKUP(TRIM(C15),[1]!Table_Query_from_BetcoViews[[#All],[AlternateID]:[MainSKU]],4,FALSE))=TRUE,(C15),(LEFT(VLOOKUP(TRIM(C15),[1]!Table_Query_from_BetcoViews[[#All],[AlternateID]:[MainSKU]],4,FALSE),6)))</f>
        <v>E89478</v>
      </c>
      <c r="F15" s="33" t="str">
        <f>IFERROR(VLOOKUP(TRIM(C15),[1]!Table_Query_from_BetcoViews[[AlternateID]:[ItemDescr2]],5,FALSE),D15)</f>
        <v>Vac. Motor</v>
      </c>
    </row>
    <row r="16" spans="3:6" ht="15">
      <c r="C16" s="10" t="s">
        <v>49</v>
      </c>
      <c r="D16" s="10" t="s">
        <v>24</v>
      </c>
      <c r="E16" s="32" t="str">
        <f>IF(ISNA(VLOOKUP(TRIM(C16),[1]!Table_Query_from_BetcoViews[[#All],[AlternateID]:[MainSKU]],4,FALSE))=TRUE,(C16),(LEFT(VLOOKUP(TRIM(C16),[1]!Table_Query_from_BetcoViews[[#All],[AlternateID]:[MainSKU]],4,FALSE),6)))</f>
        <v>E89459</v>
      </c>
      <c r="F16" s="33" t="str">
        <f>IFERROR(VLOOKUP(TRIM(C16),[1]!Table_Query_from_BetcoViews[[AlternateID]:[ItemDescr2]],5,FALSE),D16)</f>
        <v>Drive Motor Shaft</v>
      </c>
    </row>
    <row r="17" spans="3:6" ht="15">
      <c r="C17" s="10"/>
      <c r="D17" s="10" t="s">
        <v>79</v>
      </c>
      <c r="E17" s="32">
        <f>IF(ISNA(VLOOKUP(TRIM(C17),[1]!Table_Query_from_BetcoViews[[#All],[AlternateID]:[MainSKU]],4,FALSE))=TRUE,(C17),(LEFT(VLOOKUP(TRIM(C17),[1]!Table_Query_from_BetcoViews[[#All],[AlternateID]:[MainSKU]],4,FALSE),6)))</f>
        <v>0</v>
      </c>
      <c r="F17" s="33" t="str">
        <f>IFERROR(VLOOKUP(TRIM(C17),[1]!Table_Query_from_BetcoViews[[AlternateID]:[ItemDescr2]],5,FALSE),D17)</f>
        <v>THERMAL PROTECTION</v>
      </c>
    </row>
    <row r="18" spans="3:6" ht="15">
      <c r="C18" s="10"/>
      <c r="D18" s="10" t="s">
        <v>79</v>
      </c>
      <c r="E18" s="32">
        <f>IF(ISNA(VLOOKUP(TRIM(C18),[1]!Table_Query_from_BetcoViews[[#All],[AlternateID]:[MainSKU]],4,FALSE))=TRUE,(C18),(LEFT(VLOOKUP(TRIM(C18),[1]!Table_Query_from_BetcoViews[[#All],[AlternateID]:[MainSKU]],4,FALSE),6)))</f>
        <v>0</v>
      </c>
      <c r="F18" s="33" t="str">
        <f>IFERROR(VLOOKUP(TRIM(C18),[1]!Table_Query_from_BetcoViews[[AlternateID]:[ItemDescr2]],5,FALSE),D18)</f>
        <v>THERMAL PROTECTION</v>
      </c>
    </row>
    <row r="19" spans="3:6" ht="15">
      <c r="C19" s="10" t="s">
        <v>52</v>
      </c>
      <c r="D19" s="10" t="s">
        <v>69</v>
      </c>
      <c r="E19" s="32" t="str">
        <f>IF(ISNA(VLOOKUP(TRIM(C19),[1]!Table_Query_from_BetcoViews[[#All],[AlternateID]:[MainSKU]],4,FALSE))=TRUE,(C19),(LEFT(VLOOKUP(TRIM(C19),[1]!Table_Query_from_BetcoViews[[#All],[AlternateID]:[MainSKU]],4,FALSE),6)))</f>
        <v>E89223</v>
      </c>
      <c r="F19" s="33" t="str">
        <f>IFERROR(VLOOKUP(TRIM(C19),[1]!Table_Query_from_BetcoViews[[AlternateID]:[ItemDescr2]],5,FALSE),D19)</f>
        <v>Resistor</v>
      </c>
    </row>
    <row r="20" spans="3:6" ht="15">
      <c r="C20" s="10" t="s">
        <v>54</v>
      </c>
      <c r="D20" s="10" t="s">
        <v>69</v>
      </c>
      <c r="E20" s="32" t="str">
        <f>IF(ISNA(VLOOKUP(TRIM(C20),[1]!Table_Query_from_BetcoViews[[#All],[AlternateID]:[MainSKU]],4,FALSE))=TRUE,(C20),(LEFT(VLOOKUP(TRIM(C20),[1]!Table_Query_from_BetcoViews[[#All],[AlternateID]:[MainSKU]],4,FALSE),6)))</f>
        <v>SL23899</v>
      </c>
      <c r="F20" s="33" t="str">
        <f>IFERROR(VLOOKUP(TRIM(C20),[1]!Table_Query_from_BetcoViews[[AlternateID]:[ItemDescr2]],5,FALSE),D20)</f>
        <v>RESISTANCE</v>
      </c>
    </row>
    <row r="21" spans="3:6" ht="15">
      <c r="C21" s="10" t="s">
        <v>56</v>
      </c>
      <c r="D21" s="10" t="s">
        <v>18</v>
      </c>
      <c r="E21" s="32" t="str">
        <f>IF(ISNA(VLOOKUP(TRIM(C21),[1]!Table_Query_from_BetcoViews[[#All],[AlternateID]:[MainSKU]],4,FALSE))=TRUE,(C21),(LEFT(VLOOKUP(TRIM(C21),[1]!Table_Query_from_BetcoViews[[#All],[AlternateID]:[MainSKU]],4,FALSE),6)))</f>
        <v>E86527</v>
      </c>
      <c r="F21" s="33" t="str">
        <f>IFERROR(VLOOKUP(TRIM(C21),[1]!Table_Query_from_BetcoViews[[AlternateID]:[ItemDescr2]],5,FALSE),D21)</f>
        <v>Microswitch</v>
      </c>
    </row>
    <row r="22" spans="3:6" ht="15">
      <c r="C22" s="10" t="s">
        <v>56</v>
      </c>
      <c r="D22" s="10" t="s">
        <v>18</v>
      </c>
      <c r="E22" s="32" t="str">
        <f>IF(ISNA(VLOOKUP(TRIM(C22),[1]!Table_Query_from_BetcoViews[[#All],[AlternateID]:[MainSKU]],4,FALSE))=TRUE,(C22),(LEFT(VLOOKUP(TRIM(C22),[1]!Table_Query_from_BetcoViews[[#All],[AlternateID]:[MainSKU]],4,FALSE),6)))</f>
        <v>E86527</v>
      </c>
      <c r="F22" s="33" t="str">
        <f>IFERROR(VLOOKUP(TRIM(C22),[1]!Table_Query_from_BetcoViews[[AlternateID]:[ItemDescr2]],5,FALSE),D22)</f>
        <v>Microswitch</v>
      </c>
    </row>
    <row r="23" spans="3:6" ht="15">
      <c r="C23" s="10"/>
      <c r="D23" s="10" t="s">
        <v>78</v>
      </c>
      <c r="E23" s="32">
        <f>IF(ISNA(VLOOKUP(TRIM(C23),[1]!Table_Query_from_BetcoViews[[#All],[AlternateID]:[MainSKU]],4,FALSE))=TRUE,(C23),(LEFT(VLOOKUP(TRIM(C23),[1]!Table_Query_from_BetcoViews[[#All],[AlternateID]:[MainSKU]],4,FALSE),6)))</f>
        <v>0</v>
      </c>
      <c r="F23" s="33" t="str">
        <f>IFERROR(VLOOKUP(TRIM(C23),[1]!Table_Query_from_BetcoViews[[AlternateID]:[ItemDescr2]],5,FALSE),D23)</f>
        <v>PUSH-BUTTON</v>
      </c>
    </row>
    <row r="24" spans="3:6" ht="15">
      <c r="C24" s="10" t="s">
        <v>58</v>
      </c>
      <c r="D24" s="10" t="s">
        <v>7</v>
      </c>
      <c r="E24" s="32" t="str">
        <f>IF(ISNA(VLOOKUP(TRIM(C24),[1]!Table_Query_from_BetcoViews[[#All],[AlternateID]:[MainSKU]],4,FALSE))=TRUE,(C24),(LEFT(VLOOKUP(TRIM(C24),[1]!Table_Query_from_BetcoViews[[#All],[AlternateID]:[MainSKU]],4,FALSE),6)))</f>
        <v>E86423</v>
      </c>
      <c r="F24" s="33" t="str">
        <f>IFERROR(VLOOKUP(TRIM(C24),[1]!Table_Query_from_BetcoViews[[AlternateID]:[ItemDescr2]],5,FALSE),D24)</f>
        <v>Bipolar Switch</v>
      </c>
    </row>
    <row r="25" spans="3:6" ht="15">
      <c r="C25" s="10" t="s">
        <v>58</v>
      </c>
      <c r="D25" s="10" t="s">
        <v>7</v>
      </c>
      <c r="E25" s="32" t="str">
        <f>IF(ISNA(VLOOKUP(TRIM(C25),[1]!Table_Query_from_BetcoViews[[#All],[AlternateID]:[MainSKU]],4,FALSE))=TRUE,(C25),(LEFT(VLOOKUP(TRIM(C25),[1]!Table_Query_from_BetcoViews[[#All],[AlternateID]:[MainSKU]],4,FALSE),6)))</f>
        <v>E86423</v>
      </c>
      <c r="F25" s="33" t="str">
        <f>IFERROR(VLOOKUP(TRIM(C25),[1]!Table_Query_from_BetcoViews[[AlternateID]:[ItemDescr2]],5,FALSE),D25)</f>
        <v>Bipolar Switch</v>
      </c>
    </row>
    <row r="26" spans="3:6" ht="15">
      <c r="C26" s="10" t="s">
        <v>60</v>
      </c>
      <c r="D26" s="10" t="s">
        <v>70</v>
      </c>
      <c r="E26" s="32" t="str">
        <f>IF(ISNA(VLOOKUP(TRIM(C26),[1]!Table_Query_from_BetcoViews[[#All],[AlternateID]:[MainSKU]],4,FALSE))=TRUE,(C26),(LEFT(VLOOKUP(TRIM(C26),[1]!Table_Query_from_BetcoViews[[#All],[AlternateID]:[MainSKU]],4,FALSE),6)))</f>
        <v>E87965</v>
      </c>
      <c r="F26" s="33" t="str">
        <f>IFERROR(VLOOKUP(TRIM(C26),[1]!Table_Query_from_BetcoViews[[AlternateID]:[ItemDescr2]],5,FALSE),D26)</f>
        <v>Diode, 5 OHM Watchman 20</v>
      </c>
    </row>
    <row r="27" spans="3:6" ht="15">
      <c r="C27" s="10" t="s">
        <v>62</v>
      </c>
      <c r="D27" s="10" t="s">
        <v>71</v>
      </c>
      <c r="E27" s="32" t="str">
        <f>IF(ISNA(VLOOKUP(TRIM(C27),[1]!Table_Query_from_BetcoViews[[#All],[AlternateID]:[MainSKU]],4,FALSE))=TRUE,(C27),(LEFT(VLOOKUP(TRIM(C27),[1]!Table_Query_from_BetcoViews[[#All],[AlternateID]:[MainSKU]],4,FALSE),6)))</f>
        <v>E86563</v>
      </c>
      <c r="F27" s="33" t="str">
        <f>IFERROR(VLOOKUP(TRIM(C27),[1]!Table_Query_from_BetcoViews[[AlternateID]:[ItemDescr2]],5,FALSE),D27)</f>
        <v>support</v>
      </c>
    </row>
    <row r="28" spans="3:6" ht="15">
      <c r="C28" s="10" t="s">
        <v>68</v>
      </c>
      <c r="D28" s="10" t="s">
        <v>72</v>
      </c>
      <c r="E28" s="32" t="str">
        <f>IF(ISNA(VLOOKUP(TRIM(C28),[1]!Table_Query_from_BetcoViews[[#All],[AlternateID]:[MainSKU]],4,FALSE))=TRUE,(C28),(LEFT(VLOOKUP(TRIM(C28),[1]!Table_Query_from_BetcoViews[[#All],[AlternateID]:[MainSKU]],4,FALSE),6)))</f>
        <v>SL23414</v>
      </c>
      <c r="F28" s="33" t="str">
        <f>IFERROR(VLOOKUP(TRIM(C28),[1]!Table_Query_from_BetcoViews[[AlternateID]:[ItemDescr2]],5,FALSE),D28)</f>
        <v>CLAMP</v>
      </c>
    </row>
    <row r="29" spans="3:6" ht="15">
      <c r="C29" s="10" t="s">
        <v>68</v>
      </c>
      <c r="D29" s="10" t="s">
        <v>72</v>
      </c>
      <c r="E29" s="32" t="str">
        <f>IF(ISNA(VLOOKUP(TRIM(C29),[1]!Table_Query_from_BetcoViews[[#All],[AlternateID]:[MainSKU]],4,FALSE))=TRUE,(C29),(LEFT(VLOOKUP(TRIM(C29),[1]!Table_Query_from_BetcoViews[[#All],[AlternateID]:[MainSKU]],4,FALSE),6)))</f>
        <v>SL23414</v>
      </c>
      <c r="F29" s="33" t="str">
        <f>IFERROR(VLOOKUP(TRIM(C29),[1]!Table_Query_from_BetcoViews[[AlternateID]:[ItemDescr2]],5,FALSE),D29)</f>
        <v>CLAMP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CD4E5E-EDDA-4C15-B145-3C9923B04329}"/>
</file>

<file path=customXml/itemProps2.xml><?xml version="1.0" encoding="utf-8"?>
<ds:datastoreItem xmlns:ds="http://schemas.openxmlformats.org/officeDocument/2006/customXml" ds:itemID="{F3460EAA-B02F-44F9-95F2-2D7AFB80C546}"/>
</file>

<file path=customXml/itemProps3.xml><?xml version="1.0" encoding="utf-8"?>
<ds:datastoreItem xmlns:ds="http://schemas.openxmlformats.org/officeDocument/2006/customXml" ds:itemID="{5177B74F-5F7E-4922-A8DF-465A1C65CD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2010-08-26T20:06:54Z</cp:lastPrinted>
  <dcterms:created xsi:type="dcterms:W3CDTF">1997-12-01T08:08:23Z</dcterms:created>
  <dcterms:modified xsi:type="dcterms:W3CDTF">2010-08-26T20:06:57Z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